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_Projekti\42_Digitalizacija\08_Projektne naloge\04_Energetski Managemant\"/>
    </mc:Choice>
  </mc:AlternateContent>
  <xr:revisionPtr revIDLastSave="0" documentId="13_ncr:1_{79EB54BA-3B1F-4067-A2AF-55D2068EB845}" xr6:coauthVersionLast="47" xr6:coauthVersionMax="47" xr10:uidLastSave="{00000000-0000-0000-0000-000000000000}"/>
  <bookViews>
    <workbookView xWindow="4575" yWindow="2070" windowWidth="21600" windowHeight="11280" xr2:uid="{C75F2A98-8754-4B7C-922D-EAEECDBF60AB}"/>
  </bookViews>
  <sheets>
    <sheet name="Leto 2023" sheetId="1" r:id="rId1"/>
    <sheet name="monthly_consumption_2023-04-01_" sheetId="2" r:id="rId2"/>
  </sheets>
  <definedNames>
    <definedName name="ExternalData_1" localSheetId="1" hidden="1">'monthly_consumption_2023-04-01_'!$A$1:$H$16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 l="1"/>
  <c r="S9" i="1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D25" i="1"/>
  <c r="D35" i="1"/>
  <c r="T8" i="1"/>
  <c r="S8" i="1"/>
  <c r="S7" i="1"/>
  <c r="T7" i="1"/>
  <c r="T6" i="1"/>
  <c r="S6" i="1"/>
  <c r="O18" i="1"/>
  <c r="D18" i="1"/>
  <c r="E18" i="1"/>
  <c r="F18" i="1"/>
  <c r="G18" i="1"/>
  <c r="H18" i="1"/>
  <c r="I18" i="1"/>
  <c r="J18" i="1"/>
  <c r="K18" i="1"/>
  <c r="L18" i="1"/>
  <c r="M18" i="1"/>
  <c r="N18" i="1"/>
  <c r="P18" i="1"/>
  <c r="Q18" i="1"/>
  <c r="R18" i="1"/>
  <c r="S18" i="1" l="1"/>
  <c r="T18" i="1"/>
  <c r="C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61B6AD5-E083-4920-9F57-2EF0B7D29D45}" keepAlive="1" name="Poizvedba – monthly_consumption_2023-01-01_2023-02-28" description="Povezava s poizvedbo »monthly_consumption_2023-01-01_2023-02-28« v delovnem zvezku." type="5" refreshedVersion="0" background="1">
    <dbPr connection="Provider=Microsoft.Mashup.OleDb.1;Data Source=$Workbook$;Location=monthly_consumption_2023-01-01_2023-02-28;Extended Properties=&quot;&quot;" command="SELECT * FROM [monthly_consumption_2023-01-01_2023-02-28]"/>
  </connection>
  <connection id="2" xr16:uid="{E8B43BD4-D22F-4FAF-8521-97EBC00AACEA}" keepAlive="1" name="Poizvedba – monthly_consumption_2023-01-01_2023-02-28 (1)" description="Povezava s poizvedbo »monthly_consumption_2023-01-01_2023-02-28 (1)« v delovnem zvezku." type="5" refreshedVersion="0" background="1">
    <dbPr connection="Provider=Microsoft.Mashup.OleDb.1;Data Source=$Workbook$;Location=&quot;monthly_consumption_2023-01-01_2023-02-28 (1)&quot;;Extended Properties=&quot;&quot;" command="SELECT * FROM [monthly_consumption_2023-01-01_2023-02-28 (1)]"/>
  </connection>
  <connection id="3" xr16:uid="{8E782AAB-B4EE-44D2-8DF1-4E6FF1B62FD0}" keepAlive="1" name="Poizvedba – monthly_consumption_2023-01-01_2023-02-28 (2)" description="Povezava s poizvedbo »monthly_consumption_2023-01-01_2023-02-28 (2)« v delovnem zvezku." type="5" refreshedVersion="0" background="1">
    <dbPr connection="Provider=Microsoft.Mashup.OleDb.1;Data Source=$Workbook$;Location=&quot;monthly_consumption_2023-01-01_2023-02-28 (2)&quot;;Extended Properties=&quot;&quot;" command="SELECT * FROM [monthly_consumption_2023-01-01_2023-02-28 (2)]"/>
  </connection>
  <connection id="4" xr16:uid="{B342F7FE-B561-47DC-92DF-A29F28A8FC4B}" keepAlive="1" name="Poizvedba – monthly_consumption_2023-01-01_2023-02-28 (4)" description="Povezava s poizvedbo »monthly_consumption_2023-01-01_2023-02-28 (4)« v delovnem zvezku." type="5" refreshedVersion="0" background="1">
    <dbPr connection="Provider=Microsoft.Mashup.OleDb.1;Data Source=$Workbook$;Location=&quot;monthly_consumption_2023-01-01_2023-02-28 (4)&quot;;Extended Properties=&quot;&quot;" command="SELECT * FROM [monthly_consumption_2023-01-01_2023-02-28 (4)]"/>
  </connection>
  <connection id="5" xr16:uid="{ED5185DB-94BC-4387-AC8E-AA539EA25F92}" keepAlive="1" name="Poizvedba – monthly_consumption_2023-02-01_2023-03-31 (3)" description="Povezava s poizvedbo »monthly_consumption_2023-02-01_2023-03-31 (3)« v delovnem zvezku." type="5" refreshedVersion="8" background="1" saveData="1">
    <dbPr connection="Provider=Microsoft.Mashup.OleDb.1;Data Source=$Workbook$;Location=&quot;monthly_consumption_2023-02-01_2023-03-31 (3)&quot;;Extended Properties=&quot;&quot;" command="SELECT * FROM [monthly_consumption_2023-02-01_2023-03-31 (3)]"/>
  </connection>
  <connection id="6" xr16:uid="{915FD38E-1679-4593-8E2C-3F0D0EE87FED}" keepAlive="1" name="Poizvedba – monthly_consumption_2023-03-01_2023-03-31 (2)" description="Povezava s poizvedbo »monthly_consumption_2023-03-01_2023-03-31 (2)« v delovnem zvezku." type="5" refreshedVersion="0" background="1">
    <dbPr connection="Provider=Microsoft.Mashup.OleDb.1;Data Source=$Workbook$;Location=&quot;monthly_consumption_2023-03-01_2023-03-31 (2)&quot;;Extended Properties=&quot;&quot;" command="SELECT * FROM [monthly_consumption_2023-03-01_2023-03-31 (2)]"/>
  </connection>
  <connection id="7" xr16:uid="{B188ABDB-F36E-481B-903E-F86A83263407}" keepAlive="1" name="Poizvedba – monthly_consumption_2023-04-01_2023-04-30 (2)" description="Povezava s poizvedbo »monthly_consumption_2023-04-01_2023-04-30 (2)« v delovnem zvezku." type="5" refreshedVersion="8" background="1" saveData="1">
    <dbPr connection="Provider=Microsoft.Mashup.OleDb.1;Data Source=$Workbook$;Location=&quot;monthly_consumption_2023-04-01_2023-04-30 (2)&quot;;Extended Properties=&quot;&quot;" command="SELECT * FROM [monthly_consumption_2023-04-01_2023-04-30 (2)]"/>
  </connection>
</connections>
</file>

<file path=xl/sharedStrings.xml><?xml version="1.0" encoding="utf-8"?>
<sst xmlns="http://schemas.openxmlformats.org/spreadsheetml/2006/main" count="110" uniqueCount="97">
  <si>
    <t>Lokacija</t>
  </si>
  <si>
    <t>št. Polnilnice</t>
  </si>
  <si>
    <t>OCPP ID</t>
  </si>
  <si>
    <t>Poraba (kWh)</t>
  </si>
  <si>
    <t>maj</t>
  </si>
  <si>
    <t>Komunala Kranj - Upravna stavba</t>
  </si>
  <si>
    <t>1|1</t>
  </si>
  <si>
    <t>ws/SI*VIZ*E400011*0101</t>
  </si>
  <si>
    <t>Komunala Kranj - Servisni objekt</t>
  </si>
  <si>
    <t>Komunala Kranj - Čistilna naprava</t>
  </si>
  <si>
    <t>1|8</t>
  </si>
  <si>
    <t>2|8</t>
  </si>
  <si>
    <t>3|8</t>
  </si>
  <si>
    <t>4|8</t>
  </si>
  <si>
    <t>5|8</t>
  </si>
  <si>
    <t>6|8</t>
  </si>
  <si>
    <t>7|8</t>
  </si>
  <si>
    <t>8|8</t>
  </si>
  <si>
    <t>januar</t>
  </si>
  <si>
    <t>februar</t>
  </si>
  <si>
    <t>marec</t>
  </si>
  <si>
    <t>april</t>
  </si>
  <si>
    <t>junij</t>
  </si>
  <si>
    <t>julij</t>
  </si>
  <si>
    <t>avgust</t>
  </si>
  <si>
    <t>september</t>
  </si>
  <si>
    <t>oktober</t>
  </si>
  <si>
    <t>november</t>
  </si>
  <si>
    <t>december</t>
  </si>
  <si>
    <t>ws/SI*VIZ*E400011*0111</t>
  </si>
  <si>
    <t>ws/SI*VIZ*E400011*0112</t>
  </si>
  <si>
    <t>ws/SI*VIZ*E400011*0113</t>
  </si>
  <si>
    <t>ws/SI*VIZ*E400011*0114</t>
  </si>
  <si>
    <t>ws/SI*VIZ*E400011*0115</t>
  </si>
  <si>
    <t>ws/SI*VIZ*E400011*0116</t>
  </si>
  <si>
    <t>ws/SI*VIZ*E400011*0117</t>
  </si>
  <si>
    <t>ws/SI*VIZ*E400011*0118</t>
  </si>
  <si>
    <t>1|7</t>
  </si>
  <si>
    <t>2|7</t>
  </si>
  <si>
    <t>3|7</t>
  </si>
  <si>
    <t>4|7</t>
  </si>
  <si>
    <t>5|7</t>
  </si>
  <si>
    <t>6|7</t>
  </si>
  <si>
    <t>7|7</t>
  </si>
  <si>
    <t>ws/SI*VIZ*E400011*0121</t>
  </si>
  <si>
    <t>ws/SI*VIZ*E400011*0122</t>
  </si>
  <si>
    <t>ws/SI*VIZ*E400011*0123</t>
  </si>
  <si>
    <t>ws/SI*VIZ*E400011*0124</t>
  </si>
  <si>
    <t>ws/SI*VIZ*E400011*0125</t>
  </si>
  <si>
    <t>ws/SI*VIZ*E400011*0126</t>
  </si>
  <si>
    <t>ws/SI*VIZ*E400011*0127</t>
  </si>
  <si>
    <t>Skupaj (leto)</t>
  </si>
  <si>
    <t>Poraba električne energije</t>
  </si>
  <si>
    <t>Skupaj (mesec) - Upravna stavba</t>
  </si>
  <si>
    <t>Skupaj (mesec) - CČN</t>
  </si>
  <si>
    <t>CENA (EUR/kWh)</t>
  </si>
  <si>
    <t>OcppId</t>
  </si>
  <si>
    <t>Connector OcppId</t>
  </si>
  <si>
    <t>Date</t>
  </si>
  <si>
    <t>YearMonth</t>
  </si>
  <si>
    <t>StartMeterValueDate</t>
  </si>
  <si>
    <t>EndMeterValueDate</t>
  </si>
  <si>
    <t>StartMeterValue</t>
  </si>
  <si>
    <t>EndMeterValue</t>
  </si>
  <si>
    <t>SI*VIZ*E400011*0101</t>
  </si>
  <si>
    <t>SI*VIZ*E400011*0101*01</t>
  </si>
  <si>
    <t>SI*VIZ*E400011*0111</t>
  </si>
  <si>
    <t>SI*VIZ*E400011*0111*01</t>
  </si>
  <si>
    <t>SI*VIZ*E400011*0112</t>
  </si>
  <si>
    <t>SI*VIZ*E400011*0112*01</t>
  </si>
  <si>
    <t>SI*VIZ*E400011*0113</t>
  </si>
  <si>
    <t>SI*VIZ*E400011*0113*01</t>
  </si>
  <si>
    <t>SI*VIZ*E400011*0114</t>
  </si>
  <si>
    <t>SI*VIZ*E400011*0114*01</t>
  </si>
  <si>
    <t>SI*VIZ*E400011*0115</t>
  </si>
  <si>
    <t>SI*VIZ*E400011*0115*01</t>
  </si>
  <si>
    <t>SI*VIZ*E400011*0116</t>
  </si>
  <si>
    <t>SI*VIZ*E400011*0116*01</t>
  </si>
  <si>
    <t>SI*VIZ*E400011*0117</t>
  </si>
  <si>
    <t>SI*VIZ*E400011*0117*01</t>
  </si>
  <si>
    <t>SI*VIZ*E400011*0121</t>
  </si>
  <si>
    <t>SI*VIZ*E400011*0121*01</t>
  </si>
  <si>
    <t>SI*VIZ*E400011*0122</t>
  </si>
  <si>
    <t>SI*VIZ*E400011*0122*01</t>
  </si>
  <si>
    <t>SI*VIZ*E400011*0123</t>
  </si>
  <si>
    <t>SI*VIZ*E400011*0123*01</t>
  </si>
  <si>
    <t>SI*VIZ*E400011*0124</t>
  </si>
  <si>
    <t>SI*VIZ*E400011*0124*01</t>
  </si>
  <si>
    <t>SI*VIZ*E400011*0125</t>
  </si>
  <si>
    <t>SI*VIZ*E400011*0125*01</t>
  </si>
  <si>
    <t>SI*VIZ*E400011*0126</t>
  </si>
  <si>
    <t>SI*VIZ*E400011*0126*01</t>
  </si>
  <si>
    <t>SI*VIZ*E400011*0127</t>
  </si>
  <si>
    <t>SI*VIZ*E400011*0127*01</t>
  </si>
  <si>
    <t>Stolpec1</t>
  </si>
  <si>
    <t xml:space="preserve">VIR PODATKA </t>
  </si>
  <si>
    <t>VIZI 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</si>
</sst>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5" fillId="0" borderId="16" applyNumberFormat="0" applyFill="0" applyAlignment="0" applyProtection="0"/>
  </cellStyleXfs>
  <cellXfs count="54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1" fillId="0" borderId="2" xfId="0" applyFont="1" applyBorder="1"/>
    <xf numFmtId="0" fontId="0" fillId="0" borderId="11" xfId="0" applyBorder="1" applyAlignment="1">
      <alignment horizontal="center" vertical="center"/>
    </xf>
    <xf numFmtId="0" fontId="0" fillId="0" borderId="2" xfId="0" applyBorder="1"/>
    <xf numFmtId="0" fontId="0" fillId="0" borderId="15" xfId="0" applyBorder="1" applyAlignment="1">
      <alignment horizontal="center" vertical="center"/>
    </xf>
    <xf numFmtId="0" fontId="0" fillId="0" borderId="12" xfId="0" applyBorder="1"/>
    <xf numFmtId="0" fontId="0" fillId="0" borderId="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3" xfId="0" applyFont="1" applyBorder="1"/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10" xfId="0" applyFont="1" applyBorder="1"/>
    <xf numFmtId="0" fontId="1" fillId="0" borderId="10" xfId="0" applyFont="1" applyBorder="1"/>
    <xf numFmtId="0" fontId="1" fillId="0" borderId="11" xfId="0" applyFont="1" applyBorder="1"/>
    <xf numFmtId="2" fontId="0" fillId="0" borderId="3" xfId="0" applyNumberFormat="1" applyBorder="1" applyAlignment="1">
      <alignment horizontal="center" vertical="center"/>
    </xf>
    <xf numFmtId="0" fontId="5" fillId="0" borderId="16" xfId="1" applyNumberFormat="1"/>
    <xf numFmtId="164" fontId="0" fillId="0" borderId="4" xfId="0" applyNumberFormat="1" applyBorder="1"/>
    <xf numFmtId="164" fontId="0" fillId="0" borderId="0" xfId="0" applyNumberFormat="1"/>
    <xf numFmtId="2" fontId="4" fillId="0" borderId="3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6" fontId="0" fillId="0" borderId="0" xfId="0" applyNumberFormat="1"/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22" fontId="0" fillId="0" borderId="0" xfId="0" applyNumberFormat="1"/>
    <xf numFmtId="14" fontId="0" fillId="0" borderId="0" xfId="0" applyNumberFormat="1"/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6" xfId="1" applyNumberFormat="1" applyAlignment="1">
      <alignment horizontal="left"/>
    </xf>
    <xf numFmtId="0" fontId="0" fillId="2" borderId="0" xfId="0" applyFill="1"/>
    <xf numFmtId="164" fontId="0" fillId="2" borderId="0" xfId="0" applyNumberFormat="1" applyFill="1"/>
  </cellXfs>
  <cellStyles count="2">
    <cellStyle name="Naslov 2" xfId="1" builtinId="17"/>
    <cellStyle name="Navadno" xfId="0" builtinId="0"/>
  </cellStyles>
  <dxfs count="7">
    <dxf>
      <numFmt numFmtId="0" formatCode="General"/>
    </dxf>
    <dxf>
      <numFmt numFmtId="27" formatCode="d/mm/yyyy\ hh:mm"/>
    </dxf>
    <dxf>
      <numFmt numFmtId="27" formatCode="d/mm/yyyy\ hh:mm"/>
    </dxf>
    <dxf>
      <numFmt numFmtId="19" formatCode="d/mm/yyyy"/>
    </dxf>
    <dxf>
      <numFmt numFmtId="27" formatCode="d/mm/yyyy\ hh:mm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3E0AE5D5-9074-4A44-97E4-FDA60537D73D}" autoFormatId="16" applyNumberFormats="0" applyBorderFormats="0" applyFontFormats="0" applyPatternFormats="0" applyAlignmentFormats="0" applyWidthHeightFormats="0">
  <queryTableRefresh nextId="10" unboundColumnsRight="1">
    <queryTableFields count="9">
      <queryTableField id="1" name="OcppId" tableColumnId="1"/>
      <queryTableField id="2" name="Connector OcppId" tableColumnId="2"/>
      <queryTableField id="3" name="Date" tableColumnId="3"/>
      <queryTableField id="4" name="YearMonth" tableColumnId="4"/>
      <queryTableField id="5" name="StartMeterValueDate" tableColumnId="5"/>
      <queryTableField id="6" name="EndMeterValueDate" tableColumnId="6"/>
      <queryTableField id="7" name="StartMeterValue" tableColumnId="7"/>
      <queryTableField id="8" name="EndMeterValue" tableColumnId="8"/>
      <queryTableField id="9" dataBound="0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E0345C-7CEF-41E5-96DB-BA7260507166}" name="Tabela_monthly_consumption_2023_04_01_2023_04_30__2" displayName="Tabela_monthly_consumption_2023_04_01_2023_04_30__2" ref="A1:I16" tableType="queryTable" totalsRowShown="0">
  <autoFilter ref="A1:I16" xr:uid="{7CE0345C-7CEF-41E5-96DB-BA7260507166}"/>
  <tableColumns count="9">
    <tableColumn id="1" xr3:uid="{C14FC2B7-D289-4115-9E78-F85C52ECD5AE}" uniqueName="1" name="OcppId" queryTableFieldId="1" dataDxfId="6"/>
    <tableColumn id="2" xr3:uid="{12A704F6-BC45-498F-873D-B0F16CD2AA57}" uniqueName="2" name="Connector OcppId" queryTableFieldId="2" dataDxfId="5"/>
    <tableColumn id="3" xr3:uid="{37C4D9CC-F05F-4CE8-9E61-C5D0DEB5D180}" uniqueName="3" name="Date" queryTableFieldId="3" dataDxfId="4"/>
    <tableColumn id="4" xr3:uid="{EC8769EF-8542-4604-AB3F-1BBB965E91B3}" uniqueName="4" name="YearMonth" queryTableFieldId="4" dataDxfId="3"/>
    <tableColumn id="5" xr3:uid="{3E29A9F4-9287-465F-A4A2-FD94F9DCB207}" uniqueName="5" name="StartMeterValueDate" queryTableFieldId="5" dataDxfId="2"/>
    <tableColumn id="6" xr3:uid="{A3F181BB-BCA6-4B5B-8FC1-0285CFCF88A6}" uniqueName="6" name="EndMeterValueDate" queryTableFieldId="6" dataDxfId="1"/>
    <tableColumn id="7" xr3:uid="{5D0D8F1A-D075-4C4B-9E3B-0FBDD452305F}" uniqueName="7" name="StartMeterValue" queryTableFieldId="7"/>
    <tableColumn id="8" xr3:uid="{FE9586CF-5F1D-4FE2-87EC-1D6280A7E3C5}" uniqueName="8" name="EndMeterValue" queryTableFieldId="8"/>
    <tableColumn id="9" xr3:uid="{5364086C-5380-4FBC-89AD-96DFAF88D505}" uniqueName="9" name="Stolpec1" queryTableFieldId="9" dataDxfId="0">
      <calculatedColumnFormula>Tabela_monthly_consumption_2023_04_01_2023_04_30__2[[#This Row],[EndMeterValue]]-Tabela_monthly_consumption_2023_04_01_2023_04_30__2[[#This Row],[StartMeterValue]]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0B8C8-3247-4D2D-860C-CE0E70FE5B1B}">
  <dimension ref="B1:V35"/>
  <sheetViews>
    <sheetView tabSelected="1" topLeftCell="O1" zoomScaleNormal="100" workbookViewId="0">
      <selection activeCell="T4" sqref="T4"/>
    </sheetView>
  </sheetViews>
  <sheetFormatPr defaultRowHeight="15" x14ac:dyDescent="0.25"/>
  <cols>
    <col min="2" max="2" width="12.7109375" bestFit="1" customWidth="1"/>
    <col min="3" max="3" width="32.7109375" customWidth="1"/>
    <col min="4" max="4" width="22.42578125" bestFit="1" customWidth="1"/>
    <col min="5" max="18" width="22.28515625" bestFit="1" customWidth="1"/>
    <col min="19" max="20" width="32.42578125" bestFit="1" customWidth="1"/>
    <col min="22" max="22" width="9.140625" style="52"/>
  </cols>
  <sheetData>
    <row r="1" spans="2:22" ht="18" thickBot="1" x14ac:dyDescent="0.35">
      <c r="B1" s="51" t="s">
        <v>52</v>
      </c>
      <c r="C1" s="51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V1" s="52" t="s">
        <v>95</v>
      </c>
    </row>
    <row r="2" spans="2:22" ht="16.899999999999999" customHeight="1" thickTop="1" thickBot="1" x14ac:dyDescent="0.3">
      <c r="B2" s="26" t="s">
        <v>0</v>
      </c>
      <c r="C2" s="2" t="s">
        <v>5</v>
      </c>
      <c r="D2" s="47" t="s">
        <v>9</v>
      </c>
      <c r="E2" s="48"/>
      <c r="F2" s="48"/>
      <c r="G2" s="48"/>
      <c r="H2" s="48"/>
      <c r="I2" s="48"/>
      <c r="J2" s="48"/>
      <c r="K2" s="48"/>
      <c r="L2" s="49" t="s">
        <v>8</v>
      </c>
      <c r="M2" s="50"/>
      <c r="N2" s="50"/>
      <c r="O2" s="50"/>
      <c r="P2" s="50"/>
      <c r="Q2" s="50"/>
      <c r="R2" s="50"/>
    </row>
    <row r="3" spans="2:22" ht="15.75" thickBot="1" x14ac:dyDescent="0.3">
      <c r="B3" s="27" t="s">
        <v>1</v>
      </c>
      <c r="C3" s="3" t="s">
        <v>6</v>
      </c>
      <c r="D3" s="4" t="s">
        <v>10</v>
      </c>
      <c r="E3" s="1" t="s">
        <v>11</v>
      </c>
      <c r="F3" s="4" t="s">
        <v>12</v>
      </c>
      <c r="G3" s="1" t="s">
        <v>13</v>
      </c>
      <c r="H3" s="4" t="s">
        <v>14</v>
      </c>
      <c r="I3" s="1" t="s">
        <v>15</v>
      </c>
      <c r="J3" s="4" t="s">
        <v>16</v>
      </c>
      <c r="K3" s="1" t="s">
        <v>17</v>
      </c>
      <c r="L3" s="5" t="s">
        <v>37</v>
      </c>
      <c r="M3" s="3" t="s">
        <v>38</v>
      </c>
      <c r="N3" s="3" t="s">
        <v>39</v>
      </c>
      <c r="O3" s="3" t="s">
        <v>40</v>
      </c>
      <c r="P3" s="3" t="s">
        <v>41</v>
      </c>
      <c r="Q3" s="3" t="s">
        <v>42</v>
      </c>
      <c r="R3" s="3" t="s">
        <v>43</v>
      </c>
      <c r="V3" s="52" t="s">
        <v>96</v>
      </c>
    </row>
    <row r="4" spans="2:22" ht="15.75" thickBot="1" x14ac:dyDescent="0.3">
      <c r="B4" s="28" t="s">
        <v>2</v>
      </c>
      <c r="C4" s="7" t="s">
        <v>7</v>
      </c>
      <c r="D4" s="8" t="s">
        <v>29</v>
      </c>
      <c r="E4" s="8" t="s">
        <v>30</v>
      </c>
      <c r="F4" s="8" t="s">
        <v>31</v>
      </c>
      <c r="G4" s="8" t="s">
        <v>32</v>
      </c>
      <c r="H4" s="8" t="s">
        <v>33</v>
      </c>
      <c r="I4" s="8" t="s">
        <v>34</v>
      </c>
      <c r="J4" s="8" t="s">
        <v>35</v>
      </c>
      <c r="K4" s="8" t="s">
        <v>36</v>
      </c>
      <c r="L4" s="9" t="s">
        <v>44</v>
      </c>
      <c r="M4" s="7" t="s">
        <v>45</v>
      </c>
      <c r="N4" s="7" t="s">
        <v>46</v>
      </c>
      <c r="O4" s="7" t="s">
        <v>47</v>
      </c>
      <c r="P4" s="7" t="s">
        <v>48</v>
      </c>
      <c r="Q4" s="7" t="s">
        <v>49</v>
      </c>
      <c r="R4" s="7" t="s">
        <v>50</v>
      </c>
      <c r="S4" s="10"/>
    </row>
    <row r="5" spans="2:22" ht="16.5" thickBot="1" x14ac:dyDescent="0.3">
      <c r="B5" s="28" t="s">
        <v>3</v>
      </c>
      <c r="C5" s="7"/>
      <c r="D5" s="6"/>
      <c r="E5" s="11"/>
      <c r="F5" s="6"/>
      <c r="G5" s="11"/>
      <c r="H5" s="6"/>
      <c r="I5" s="11"/>
      <c r="J5" s="6"/>
      <c r="K5" s="11"/>
      <c r="L5" s="9"/>
      <c r="M5" s="7"/>
      <c r="N5" s="7"/>
      <c r="O5" s="7"/>
      <c r="P5" s="7"/>
      <c r="Q5" s="7"/>
      <c r="R5" s="7"/>
      <c r="S5" s="12" t="s">
        <v>53</v>
      </c>
      <c r="T5" s="12" t="s">
        <v>54</v>
      </c>
    </row>
    <row r="6" spans="2:22" x14ac:dyDescent="0.25">
      <c r="B6" s="13" t="s">
        <v>18</v>
      </c>
      <c r="C6" s="34">
        <v>684.24400000000003</v>
      </c>
      <c r="D6" s="34">
        <v>116.914</v>
      </c>
      <c r="E6" s="35">
        <v>94.52</v>
      </c>
      <c r="F6" s="33">
        <v>155.297</v>
      </c>
      <c r="G6" s="35">
        <v>98.656999999999996</v>
      </c>
      <c r="H6" s="33">
        <v>13.87</v>
      </c>
      <c r="I6" s="35">
        <v>79.027000000000001</v>
      </c>
      <c r="J6" s="33">
        <v>29.181000000000001</v>
      </c>
      <c r="K6" s="36">
        <v>0</v>
      </c>
      <c r="L6" s="35">
        <v>130.49199999999999</v>
      </c>
      <c r="M6" s="35">
        <v>285.483</v>
      </c>
      <c r="N6" s="35">
        <v>352.19</v>
      </c>
      <c r="O6" s="35">
        <v>238.268</v>
      </c>
      <c r="P6" s="35">
        <v>287.68900000000002</v>
      </c>
      <c r="Q6" s="35">
        <v>287.27600000000001</v>
      </c>
      <c r="R6" s="35">
        <v>396.84199999999998</v>
      </c>
      <c r="S6" s="29">
        <f>C6</f>
        <v>684.24400000000003</v>
      </c>
      <c r="T6" s="29">
        <f>SUM(D6:R6)</f>
        <v>2565.7060000000001</v>
      </c>
    </row>
    <row r="7" spans="2:22" x14ac:dyDescent="0.25">
      <c r="B7" s="14" t="s">
        <v>19</v>
      </c>
      <c r="C7" s="34">
        <v>588.79899999999998</v>
      </c>
      <c r="D7" s="37">
        <v>85.936999999999998</v>
      </c>
      <c r="E7" s="38">
        <v>184.001</v>
      </c>
      <c r="F7" s="39">
        <v>84.956000000000003</v>
      </c>
      <c r="G7" s="38">
        <v>81.28</v>
      </c>
      <c r="H7" s="39">
        <v>100.709</v>
      </c>
      <c r="I7" s="38">
        <v>160.02600000000001</v>
      </c>
      <c r="J7" s="39">
        <v>0</v>
      </c>
      <c r="K7" s="40">
        <v>8.7059999999999995</v>
      </c>
      <c r="L7" s="38">
        <v>269.86799999999999</v>
      </c>
      <c r="M7" s="38">
        <v>267.66899999999998</v>
      </c>
      <c r="N7" s="38">
        <v>315.73200000000003</v>
      </c>
      <c r="O7" s="38">
        <v>221.125</v>
      </c>
      <c r="P7" s="38">
        <v>160.47900000000001</v>
      </c>
      <c r="Q7" s="38">
        <v>155.59100000000001</v>
      </c>
      <c r="R7" s="38">
        <v>297.26</v>
      </c>
      <c r="S7" s="29">
        <f>C7</f>
        <v>588.79899999999998</v>
      </c>
      <c r="T7" s="29">
        <f>SUM(D7:R7)</f>
        <v>2393.3389999999999</v>
      </c>
    </row>
    <row r="8" spans="2:22" x14ac:dyDescent="0.25">
      <c r="B8" s="13" t="s">
        <v>20</v>
      </c>
      <c r="C8" s="17">
        <v>725.43200000000002</v>
      </c>
      <c r="D8" s="34">
        <v>212.84</v>
      </c>
      <c r="E8" s="38">
        <v>147.00700000000001</v>
      </c>
      <c r="F8" s="33">
        <v>122.6</v>
      </c>
      <c r="G8" s="38">
        <v>146.30099999999999</v>
      </c>
      <c r="H8" s="33">
        <v>102.985</v>
      </c>
      <c r="I8" s="38">
        <v>73.820999999999998</v>
      </c>
      <c r="J8" s="33">
        <v>55.015999999999998</v>
      </c>
      <c r="K8" s="41">
        <v>0</v>
      </c>
      <c r="L8" s="40">
        <v>287.76</v>
      </c>
      <c r="M8" s="38">
        <v>189.06200000000001</v>
      </c>
      <c r="N8" s="38">
        <v>327.51100000000002</v>
      </c>
      <c r="O8" s="38">
        <v>227.16900000000001</v>
      </c>
      <c r="P8" s="38">
        <v>181.43899999999999</v>
      </c>
      <c r="Q8" s="38">
        <v>200.08699999999999</v>
      </c>
      <c r="R8" s="38">
        <v>162.38499999999999</v>
      </c>
      <c r="S8" s="29">
        <f>C8</f>
        <v>725.43200000000002</v>
      </c>
      <c r="T8" s="29">
        <f>SUM(D8:R8)</f>
        <v>2435.9830000000002</v>
      </c>
    </row>
    <row r="9" spans="2:22" s="32" customFormat="1" x14ac:dyDescent="0.25">
      <c r="B9" s="31" t="s">
        <v>21</v>
      </c>
      <c r="C9" s="17">
        <v>270.99799999999999</v>
      </c>
      <c r="D9" s="34">
        <v>118.248</v>
      </c>
      <c r="E9" s="38">
        <v>154.35599999999999</v>
      </c>
      <c r="F9" s="33">
        <v>122.364</v>
      </c>
      <c r="G9" s="38">
        <v>146.66200000000001</v>
      </c>
      <c r="H9" s="33">
        <v>70.875</v>
      </c>
      <c r="I9" s="38">
        <v>66.224999999999994</v>
      </c>
      <c r="J9" s="33">
        <v>23.349</v>
      </c>
      <c r="K9" s="41">
        <v>0</v>
      </c>
      <c r="L9" s="40">
        <v>197.51400000000001</v>
      </c>
      <c r="M9" s="38">
        <v>111.059</v>
      </c>
      <c r="N9" s="38">
        <v>163.68799999999999</v>
      </c>
      <c r="O9" s="38">
        <v>62.225999999999999</v>
      </c>
      <c r="P9" s="38">
        <v>138.042</v>
      </c>
      <c r="Q9" s="38">
        <v>183.87899999999999</v>
      </c>
      <c r="R9" s="38">
        <v>258.72300000000001</v>
      </c>
      <c r="S9" s="29">
        <f>C9</f>
        <v>270.99799999999999</v>
      </c>
      <c r="T9" s="29">
        <f>SUM(D9:R9)</f>
        <v>1817.21</v>
      </c>
      <c r="V9" s="53"/>
    </row>
    <row r="10" spans="2:22" x14ac:dyDescent="0.25">
      <c r="B10" s="13" t="s">
        <v>4</v>
      </c>
      <c r="C10" s="22"/>
      <c r="D10" s="22"/>
      <c r="E10" s="20"/>
      <c r="F10" s="23"/>
      <c r="G10" s="20"/>
      <c r="H10" s="23"/>
      <c r="I10" s="20"/>
      <c r="J10" s="23"/>
      <c r="K10" s="21"/>
      <c r="L10" s="20"/>
      <c r="M10" s="20"/>
      <c r="N10" s="20"/>
      <c r="O10" s="20"/>
      <c r="P10" s="20"/>
      <c r="Q10" s="20"/>
      <c r="R10" s="20"/>
      <c r="S10" s="29"/>
      <c r="T10" s="29"/>
    </row>
    <row r="11" spans="2:22" x14ac:dyDescent="0.25">
      <c r="B11" s="14" t="s">
        <v>22</v>
      </c>
      <c r="C11" s="22"/>
      <c r="D11" s="24"/>
      <c r="E11" s="20"/>
      <c r="F11" s="25"/>
      <c r="G11" s="20"/>
      <c r="H11" s="25"/>
      <c r="I11" s="20"/>
      <c r="J11" s="25"/>
      <c r="K11" s="21"/>
      <c r="L11" s="20"/>
      <c r="M11" s="20"/>
      <c r="N11" s="20"/>
      <c r="O11" s="20"/>
      <c r="P11" s="20"/>
      <c r="Q11" s="20"/>
      <c r="R11" s="20"/>
      <c r="S11" s="29"/>
      <c r="T11" s="29"/>
    </row>
    <row r="12" spans="2:22" x14ac:dyDescent="0.25">
      <c r="B12" s="13" t="s">
        <v>23</v>
      </c>
      <c r="C12" s="22"/>
      <c r="D12" s="22"/>
      <c r="E12" s="20"/>
      <c r="F12" s="23"/>
      <c r="G12" s="20"/>
      <c r="H12" s="23"/>
      <c r="I12" s="20"/>
      <c r="J12" s="23"/>
      <c r="K12" s="21"/>
      <c r="L12" s="20"/>
      <c r="M12" s="20"/>
      <c r="N12" s="20"/>
      <c r="O12" s="20"/>
      <c r="P12" s="20"/>
      <c r="Q12" s="20"/>
      <c r="R12" s="20"/>
      <c r="S12" s="29"/>
      <c r="T12" s="29"/>
    </row>
    <row r="13" spans="2:22" x14ac:dyDescent="0.25">
      <c r="B13" s="14" t="s">
        <v>24</v>
      </c>
      <c r="C13" s="22"/>
      <c r="D13" s="22"/>
      <c r="E13" s="20"/>
      <c r="F13" s="25"/>
      <c r="G13" s="20"/>
      <c r="H13" s="25"/>
      <c r="I13" s="20"/>
      <c r="J13" s="25"/>
      <c r="K13" s="21"/>
      <c r="L13" s="20"/>
      <c r="M13" s="20"/>
      <c r="N13" s="20"/>
      <c r="O13" s="20"/>
      <c r="P13" s="20"/>
      <c r="Q13" s="20"/>
      <c r="R13" s="20"/>
      <c r="S13" s="29"/>
      <c r="T13" s="29"/>
    </row>
    <row r="14" spans="2:22" x14ac:dyDescent="0.25">
      <c r="B14" s="13" t="s">
        <v>25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9"/>
      <c r="T14" s="29"/>
    </row>
    <row r="15" spans="2:22" x14ac:dyDescent="0.25">
      <c r="B15" s="14" t="s">
        <v>26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9"/>
      <c r="T15" s="29"/>
    </row>
    <row r="16" spans="2:22" x14ac:dyDescent="0.25">
      <c r="B16" s="13" t="s">
        <v>27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9"/>
      <c r="T16" s="29"/>
    </row>
    <row r="17" spans="2:20" ht="15.75" thickBot="1" x14ac:dyDescent="0.3">
      <c r="B17" s="15" t="s">
        <v>28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18"/>
      <c r="T17" s="18"/>
    </row>
    <row r="18" spans="2:20" x14ac:dyDescent="0.25">
      <c r="B18" s="16" t="s">
        <v>51</v>
      </c>
      <c r="C18" s="19">
        <f>SUM(C6:C17)</f>
        <v>2269.473</v>
      </c>
      <c r="D18" s="19">
        <f t="shared" ref="D18:R18" si="0">SUM(D6:D17)</f>
        <v>533.93900000000008</v>
      </c>
      <c r="E18" s="19">
        <f t="shared" si="0"/>
        <v>579.88400000000001</v>
      </c>
      <c r="F18" s="19">
        <f t="shared" si="0"/>
        <v>485.21699999999998</v>
      </c>
      <c r="G18" s="19">
        <f t="shared" si="0"/>
        <v>472.9</v>
      </c>
      <c r="H18" s="19">
        <f t="shared" si="0"/>
        <v>288.43900000000002</v>
      </c>
      <c r="I18" s="19">
        <f t="shared" si="0"/>
        <v>379.09900000000005</v>
      </c>
      <c r="J18" s="19">
        <f t="shared" si="0"/>
        <v>107.54600000000001</v>
      </c>
      <c r="K18" s="19">
        <f t="shared" si="0"/>
        <v>8.7059999999999995</v>
      </c>
      <c r="L18" s="19">
        <f t="shared" si="0"/>
        <v>885.63400000000001</v>
      </c>
      <c r="M18" s="19">
        <f t="shared" si="0"/>
        <v>853.27300000000002</v>
      </c>
      <c r="N18" s="19">
        <f t="shared" si="0"/>
        <v>1159.1210000000001</v>
      </c>
      <c r="O18" s="19">
        <f t="shared" si="0"/>
        <v>748.78800000000001</v>
      </c>
      <c r="P18" s="19">
        <f t="shared" si="0"/>
        <v>767.649</v>
      </c>
      <c r="Q18" s="19">
        <f t="shared" si="0"/>
        <v>826.83299999999997</v>
      </c>
      <c r="R18" s="19">
        <f t="shared" si="0"/>
        <v>1115.21</v>
      </c>
      <c r="S18" s="19">
        <f>SUM(S6:S17)</f>
        <v>2269.473</v>
      </c>
      <c r="T18" s="19">
        <f>SUM(T6:T17)</f>
        <v>9212.2380000000012</v>
      </c>
    </row>
    <row r="21" spans="2:20" ht="16.899999999999999" customHeight="1" x14ac:dyDescent="0.25"/>
    <row r="22" spans="2:20" x14ac:dyDescent="0.25">
      <c r="B22" t="s">
        <v>55</v>
      </c>
    </row>
    <row r="23" spans="2:20" x14ac:dyDescent="0.25">
      <c r="B23" s="13" t="s">
        <v>18</v>
      </c>
    </row>
    <row r="24" spans="2:20" x14ac:dyDescent="0.25">
      <c r="B24" s="14" t="s">
        <v>19</v>
      </c>
      <c r="C24" s="43"/>
    </row>
    <row r="25" spans="2:20" x14ac:dyDescent="0.25">
      <c r="B25" s="13" t="s">
        <v>20</v>
      </c>
      <c r="C25" s="44">
        <v>0.25126999999999999</v>
      </c>
      <c r="D25" s="42">
        <f>C25*(S8+T8)</f>
        <v>794.36874705000002</v>
      </c>
    </row>
    <row r="26" spans="2:20" x14ac:dyDescent="0.25">
      <c r="B26" s="31" t="s">
        <v>21</v>
      </c>
    </row>
    <row r="27" spans="2:20" x14ac:dyDescent="0.25">
      <c r="B27" s="13" t="s">
        <v>4</v>
      </c>
    </row>
    <row r="28" spans="2:20" x14ac:dyDescent="0.25">
      <c r="B28" s="14" t="s">
        <v>22</v>
      </c>
    </row>
    <row r="29" spans="2:20" x14ac:dyDescent="0.25">
      <c r="B29" s="13" t="s">
        <v>23</v>
      </c>
    </row>
    <row r="30" spans="2:20" x14ac:dyDescent="0.25">
      <c r="B30" s="14" t="s">
        <v>24</v>
      </c>
    </row>
    <row r="31" spans="2:20" x14ac:dyDescent="0.25">
      <c r="B31" s="13" t="s">
        <v>25</v>
      </c>
    </row>
    <row r="32" spans="2:20" x14ac:dyDescent="0.25">
      <c r="B32" s="14" t="s">
        <v>26</v>
      </c>
    </row>
    <row r="33" spans="2:4" x14ac:dyDescent="0.25">
      <c r="B33" s="13" t="s">
        <v>27</v>
      </c>
    </row>
    <row r="34" spans="2:4" ht="15.75" thickBot="1" x14ac:dyDescent="0.3">
      <c r="B34" s="15" t="s">
        <v>28</v>
      </c>
    </row>
    <row r="35" spans="2:4" x14ac:dyDescent="0.25">
      <c r="B35" s="16" t="s">
        <v>51</v>
      </c>
      <c r="C35" s="19"/>
      <c r="D35" s="19">
        <f>SUM(D23:D34)</f>
        <v>794.36874705000002</v>
      </c>
    </row>
  </sheetData>
  <mergeCells count="3">
    <mergeCell ref="D2:K2"/>
    <mergeCell ref="L2:R2"/>
    <mergeCell ref="B1:C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5492B-45D4-489F-B170-412411C6F91F}">
  <dimension ref="A1:I16"/>
  <sheetViews>
    <sheetView workbookViewId="0">
      <selection activeCell="I15" sqref="I15"/>
    </sheetView>
  </sheetViews>
  <sheetFormatPr defaultRowHeight="15" x14ac:dyDescent="0.25"/>
  <cols>
    <col min="1" max="1" width="19.28515625" bestFit="1" customWidth="1"/>
    <col min="2" max="2" width="22.28515625" bestFit="1" customWidth="1"/>
    <col min="3" max="3" width="14.28515625" bestFit="1" customWidth="1"/>
    <col min="4" max="4" width="12.7109375" bestFit="1" customWidth="1"/>
    <col min="5" max="5" width="21.28515625" bestFit="1" customWidth="1"/>
    <col min="6" max="6" width="20.42578125" bestFit="1" customWidth="1"/>
    <col min="7" max="7" width="17.28515625" bestFit="1" customWidth="1"/>
    <col min="8" max="8" width="16.42578125" bestFit="1" customWidth="1"/>
  </cols>
  <sheetData>
    <row r="1" spans="1:9" x14ac:dyDescent="0.25">
      <c r="A1" t="s">
        <v>56</v>
      </c>
      <c r="B1" t="s">
        <v>57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  <c r="I1" t="s">
        <v>94</v>
      </c>
    </row>
    <row r="2" spans="1:9" x14ac:dyDescent="0.25">
      <c r="A2" t="s">
        <v>64</v>
      </c>
      <c r="B2" t="s">
        <v>65</v>
      </c>
      <c r="C2" s="45">
        <v>45017.083333333336</v>
      </c>
      <c r="D2" s="46">
        <v>45017</v>
      </c>
      <c r="E2" s="45">
        <v>45019.266425844908</v>
      </c>
      <c r="F2" s="45">
        <v>45041.625933692128</v>
      </c>
      <c r="G2">
        <v>9807729</v>
      </c>
      <c r="H2">
        <v>10078727</v>
      </c>
      <c r="I2">
        <f>Tabela_monthly_consumption_2023_04_01_2023_04_30__2[[#This Row],[EndMeterValue]]-Tabela_monthly_consumption_2023_04_01_2023_04_30__2[[#This Row],[StartMeterValue]]</f>
        <v>270998</v>
      </c>
    </row>
    <row r="3" spans="1:9" x14ac:dyDescent="0.25">
      <c r="A3" t="s">
        <v>66</v>
      </c>
      <c r="B3" t="s">
        <v>67</v>
      </c>
      <c r="C3" s="45">
        <v>45017.083333333336</v>
      </c>
      <c r="D3" s="46">
        <v>45017</v>
      </c>
      <c r="E3" s="45">
        <v>45019.44949201389</v>
      </c>
      <c r="F3" s="45">
        <v>45042.426848414354</v>
      </c>
      <c r="G3">
        <v>1199725</v>
      </c>
      <c r="H3">
        <v>1317973</v>
      </c>
      <c r="I3">
        <f>Tabela_monthly_consumption_2023_04_01_2023_04_30__2[[#This Row],[EndMeterValue]]-Tabela_monthly_consumption_2023_04_01_2023_04_30__2[[#This Row],[StartMeterValue]]</f>
        <v>118248</v>
      </c>
    </row>
    <row r="4" spans="1:9" x14ac:dyDescent="0.25">
      <c r="A4" t="s">
        <v>68</v>
      </c>
      <c r="B4" t="s">
        <v>69</v>
      </c>
      <c r="C4" s="45">
        <v>45017.083333333336</v>
      </c>
      <c r="D4" s="46">
        <v>45017</v>
      </c>
      <c r="E4" s="45">
        <v>45022.305627314818</v>
      </c>
      <c r="F4" s="45">
        <v>45045.417481666664</v>
      </c>
      <c r="G4">
        <v>1319584</v>
      </c>
      <c r="H4">
        <v>1473940</v>
      </c>
      <c r="I4">
        <f>Tabela_monthly_consumption_2023_04_01_2023_04_30__2[[#This Row],[EndMeterValue]]-Tabela_monthly_consumption_2023_04_01_2023_04_30__2[[#This Row],[StartMeterValue]]</f>
        <v>154356</v>
      </c>
    </row>
    <row r="5" spans="1:9" x14ac:dyDescent="0.25">
      <c r="A5" t="s">
        <v>70</v>
      </c>
      <c r="B5" t="s">
        <v>71</v>
      </c>
      <c r="C5" s="45">
        <v>45017.083333333336</v>
      </c>
      <c r="D5" s="46">
        <v>45017</v>
      </c>
      <c r="E5" s="45">
        <v>45023.519240821763</v>
      </c>
      <c r="F5" s="45">
        <v>45046.391341481482</v>
      </c>
      <c r="G5">
        <v>1123723</v>
      </c>
      <c r="H5">
        <v>1246087</v>
      </c>
      <c r="I5">
        <f>Tabela_monthly_consumption_2023_04_01_2023_04_30__2[[#This Row],[EndMeterValue]]-Tabela_monthly_consumption_2023_04_01_2023_04_30__2[[#This Row],[StartMeterValue]]</f>
        <v>122364</v>
      </c>
    </row>
    <row r="6" spans="1:9" x14ac:dyDescent="0.25">
      <c r="A6" t="s">
        <v>72</v>
      </c>
      <c r="B6" t="s">
        <v>73</v>
      </c>
      <c r="C6" s="45">
        <v>45017.083333333336</v>
      </c>
      <c r="D6" s="46">
        <v>45017</v>
      </c>
      <c r="E6" s="45">
        <v>45018.314015405093</v>
      </c>
      <c r="F6" s="45">
        <v>45047.864619293985</v>
      </c>
      <c r="G6">
        <v>1455338</v>
      </c>
      <c r="H6">
        <v>1602000</v>
      </c>
      <c r="I6">
        <f>Tabela_monthly_consumption_2023_04_01_2023_04_30__2[[#This Row],[EndMeterValue]]-Tabela_monthly_consumption_2023_04_01_2023_04_30__2[[#This Row],[StartMeterValue]]</f>
        <v>146662</v>
      </c>
    </row>
    <row r="7" spans="1:9" x14ac:dyDescent="0.25">
      <c r="A7" t="s">
        <v>74</v>
      </c>
      <c r="B7" t="s">
        <v>75</v>
      </c>
      <c r="C7" s="45">
        <v>45017.083333333336</v>
      </c>
      <c r="D7" s="46">
        <v>45017</v>
      </c>
      <c r="E7" s="45">
        <v>45019.415518796297</v>
      </c>
      <c r="F7" s="45">
        <v>45042.510452349539</v>
      </c>
      <c r="G7">
        <v>1143778</v>
      </c>
      <c r="H7">
        <v>1214653</v>
      </c>
      <c r="I7">
        <f>Tabela_monthly_consumption_2023_04_01_2023_04_30__2[[#This Row],[EndMeterValue]]-Tabela_monthly_consumption_2023_04_01_2023_04_30__2[[#This Row],[StartMeterValue]]</f>
        <v>70875</v>
      </c>
    </row>
    <row r="8" spans="1:9" x14ac:dyDescent="0.25">
      <c r="A8" t="s">
        <v>76</v>
      </c>
      <c r="B8" t="s">
        <v>77</v>
      </c>
      <c r="C8" s="45">
        <v>45017.083333333336</v>
      </c>
      <c r="D8" s="46">
        <v>45017</v>
      </c>
      <c r="E8" s="45">
        <v>45019.629687037035</v>
      </c>
      <c r="F8" s="45">
        <v>45037.29407196759</v>
      </c>
      <c r="G8">
        <v>994595</v>
      </c>
      <c r="H8">
        <v>1060820</v>
      </c>
      <c r="I8">
        <f>Tabela_monthly_consumption_2023_04_01_2023_04_30__2[[#This Row],[EndMeterValue]]-Tabela_monthly_consumption_2023_04_01_2023_04_30__2[[#This Row],[StartMeterValue]]</f>
        <v>66225</v>
      </c>
    </row>
    <row r="9" spans="1:9" x14ac:dyDescent="0.25">
      <c r="A9" t="s">
        <v>78</v>
      </c>
      <c r="B9" t="s">
        <v>79</v>
      </c>
      <c r="C9" s="45">
        <v>45017.083333333336</v>
      </c>
      <c r="D9" s="46">
        <v>45017</v>
      </c>
      <c r="E9" s="45">
        <v>45021.442041296294</v>
      </c>
      <c r="F9" s="45">
        <v>45042.561158900462</v>
      </c>
      <c r="G9">
        <v>597469</v>
      </c>
      <c r="H9">
        <v>620818</v>
      </c>
      <c r="I9">
        <f>Tabela_monthly_consumption_2023_04_01_2023_04_30__2[[#This Row],[EndMeterValue]]-Tabela_monthly_consumption_2023_04_01_2023_04_30__2[[#This Row],[StartMeterValue]]</f>
        <v>23349</v>
      </c>
    </row>
    <row r="10" spans="1:9" x14ac:dyDescent="0.25">
      <c r="A10" t="s">
        <v>80</v>
      </c>
      <c r="B10" t="s">
        <v>81</v>
      </c>
      <c r="C10" s="45">
        <v>45017.083333333336</v>
      </c>
      <c r="D10" s="46">
        <v>45017</v>
      </c>
      <c r="E10" s="45">
        <v>45019.587927187502</v>
      </c>
      <c r="F10" s="45">
        <v>45048.237515914348</v>
      </c>
      <c r="G10">
        <v>3368184</v>
      </c>
      <c r="H10">
        <v>3565698</v>
      </c>
      <c r="I10">
        <f>Tabela_monthly_consumption_2023_04_01_2023_04_30__2[[#This Row],[EndMeterValue]]-Tabela_monthly_consumption_2023_04_01_2023_04_30__2[[#This Row],[StartMeterValue]]</f>
        <v>197514</v>
      </c>
    </row>
    <row r="11" spans="1:9" x14ac:dyDescent="0.25">
      <c r="A11" t="s">
        <v>82</v>
      </c>
      <c r="B11" t="s">
        <v>83</v>
      </c>
      <c r="C11" s="45">
        <v>45017.083333333336</v>
      </c>
      <c r="D11" s="46">
        <v>45017</v>
      </c>
      <c r="E11" s="45">
        <v>45021.582227060186</v>
      </c>
      <c r="F11" s="45">
        <v>45042.534166446756</v>
      </c>
      <c r="G11">
        <v>3684798</v>
      </c>
      <c r="H11">
        <v>3795857</v>
      </c>
      <c r="I11">
        <f>Tabela_monthly_consumption_2023_04_01_2023_04_30__2[[#This Row],[EndMeterValue]]-Tabela_monthly_consumption_2023_04_01_2023_04_30__2[[#This Row],[StartMeterValue]]</f>
        <v>111059</v>
      </c>
    </row>
    <row r="12" spans="1:9" x14ac:dyDescent="0.25">
      <c r="A12" t="s">
        <v>84</v>
      </c>
      <c r="B12" t="s">
        <v>85</v>
      </c>
      <c r="C12" s="45">
        <v>45017.083333333336</v>
      </c>
      <c r="D12" s="46">
        <v>45017</v>
      </c>
      <c r="E12" s="45">
        <v>45019.57636702546</v>
      </c>
      <c r="F12" s="45">
        <v>45048.538807986108</v>
      </c>
      <c r="G12">
        <v>3703650</v>
      </c>
      <c r="H12">
        <v>3867338</v>
      </c>
      <c r="I12">
        <f>Tabela_monthly_consumption_2023_04_01_2023_04_30__2[[#This Row],[EndMeterValue]]-Tabela_monthly_consumption_2023_04_01_2023_04_30__2[[#This Row],[StartMeterValue]]</f>
        <v>163688</v>
      </c>
    </row>
    <row r="13" spans="1:9" x14ac:dyDescent="0.25">
      <c r="A13" t="s">
        <v>86</v>
      </c>
      <c r="B13" t="s">
        <v>87</v>
      </c>
      <c r="C13" s="45">
        <v>45017.083333333336</v>
      </c>
      <c r="D13" s="46">
        <v>45017</v>
      </c>
      <c r="E13" s="45">
        <v>45019.525696192133</v>
      </c>
      <c r="F13" s="45">
        <v>45041.54722847222</v>
      </c>
      <c r="G13">
        <v>3589709</v>
      </c>
      <c r="H13">
        <v>3651935</v>
      </c>
      <c r="I13">
        <f>Tabela_monthly_consumption_2023_04_01_2023_04_30__2[[#This Row],[EndMeterValue]]-Tabela_monthly_consumption_2023_04_01_2023_04_30__2[[#This Row],[StartMeterValue]]</f>
        <v>62226</v>
      </c>
    </row>
    <row r="14" spans="1:9" x14ac:dyDescent="0.25">
      <c r="A14" t="s">
        <v>88</v>
      </c>
      <c r="B14" t="s">
        <v>89</v>
      </c>
      <c r="C14" s="45">
        <v>45017.083333333336</v>
      </c>
      <c r="D14" s="46">
        <v>45017</v>
      </c>
      <c r="E14" s="45">
        <v>45019.348781400462</v>
      </c>
      <c r="F14" s="45">
        <v>45047.13056060185</v>
      </c>
      <c r="G14">
        <v>3769653</v>
      </c>
      <c r="H14">
        <v>3907695</v>
      </c>
      <c r="I14">
        <f>Tabela_monthly_consumption_2023_04_01_2023_04_30__2[[#This Row],[EndMeterValue]]-Tabela_monthly_consumption_2023_04_01_2023_04_30__2[[#This Row],[StartMeterValue]]</f>
        <v>138042</v>
      </c>
    </row>
    <row r="15" spans="1:9" x14ac:dyDescent="0.25">
      <c r="A15" t="s">
        <v>90</v>
      </c>
      <c r="B15" t="s">
        <v>91</v>
      </c>
      <c r="C15" s="45">
        <v>45017.083333333336</v>
      </c>
      <c r="D15" s="46">
        <v>45017</v>
      </c>
      <c r="E15" s="45">
        <v>45020.573958159723</v>
      </c>
      <c r="F15" s="45">
        <v>45042.489788379629</v>
      </c>
      <c r="G15">
        <v>3532731</v>
      </c>
      <c r="H15">
        <v>3716610</v>
      </c>
      <c r="I15">
        <f>Tabela_monthly_consumption_2023_04_01_2023_04_30__2[[#This Row],[EndMeterValue]]-Tabela_monthly_consumption_2023_04_01_2023_04_30__2[[#This Row],[StartMeterValue]]</f>
        <v>183879</v>
      </c>
    </row>
    <row r="16" spans="1:9" x14ac:dyDescent="0.25">
      <c r="A16" t="s">
        <v>92</v>
      </c>
      <c r="B16" t="s">
        <v>93</v>
      </c>
      <c r="C16" s="45">
        <v>45017.083333333336</v>
      </c>
      <c r="D16" s="46">
        <v>45017</v>
      </c>
      <c r="E16" s="45">
        <v>45019.578054884259</v>
      </c>
      <c r="F16" s="45">
        <v>45048.385722256942</v>
      </c>
      <c r="G16">
        <v>4237067</v>
      </c>
      <c r="H16">
        <v>4495790</v>
      </c>
      <c r="I16">
        <f>Tabela_monthly_consumption_2023_04_01_2023_04_30__2[[#This Row],[EndMeterValue]]-Tabela_monthly_consumption_2023_04_01_2023_04_30__2[[#This Row],[StartMeterValue]]</f>
        <v>258723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A E A A B Q S w M E F A A C A A g A Q z u j V p h 1 z c + l A A A A 9 g A A A B I A H A B D b 2 5 m a W c v U G F j a 2 F n Z S 5 4 b W w g o h g A K K A U A A A A A A A A A A A A A A A A A A A A A A A A A A A A h Y 9 N D o I w G E S v Q r q n P 0 i M I R 9 l 4 c p E E h M S 4 7 Y p F R q h G F o s d 3 P h k b y C G E X d u Z w 3 b z F z v 9 4 g G 9 s m u K j e 6 s 6 k i G G K A m V k V 2 p T p W h w x 3 C F M g 4 7 I U + i U s E k G 5 u M t k x R 7 d w 5 I c R 7 j / 0 C d 3 1 F I k o Z O e T b Q t a q F e g j 6 / 9 y q I 1 1 w k i F O O x f Y 3 i E G V v i m M a Y A p k h 5 N p 8 h W j a + 2 x / I K y H x g 2 9 4 r Y J i w 2 Q O Q J 5 f + A P U E s D B B Q A A g A I A E M 7 o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D O 6 N W E a o o U N k B A A D n E g A A E w A c A E Z v c m 1 1 b G F z L 1 N l Y 3 R p b 2 4 x L m 0 g o h g A K K A U A A A A A A A A A A A A A A A A A A A A A A A A A A A A 7 Z b d a t s w G I b P A 7 k H o Z 4 4 o B j / r Z Q W H 4 y k Y z 3 I 1 u G 0 s D a j a P a 3 R k O W j C R 7 C 6 E X s 4 v Z f V V u O t K f B E w O 0 o P J G C z p e / 1 + P 3 4 O r C E 3 T A q U r Z 7 h S b / X 7 + k 5 V V C g A 1 x K Y e Z 8 c Z N L o e u y a h U 3 U R D F w y C 0 9 + M y G k Z H G K W I g + n 3 k L 0 u m b L b k W 7 8 s c z r E o T x P j A O / s i 6 2 Y 3 2 8 O h 4 d q F B 6 d n V p J 6 z f D a W v w S X t N C z z h n 9 X D d 4 Q K 7 H w F n J D K g U E 0 z Q S P K 6 F D o 9 I u h U 5 L J g 4 j Y 9 f B c E I U F f a m k g M w s O 6 X r p f 5 I C v g 3 I q v I D f C 4 b 9 v c P F Y B u O W 2 g 7 W t K v 1 v d u Z K l f e k j 0 M I W 7 t k e C b p + P H z P e Z Z T T p V O j a q f 2 m W V A j u A n y A o a p Q 2 d G 0 4 V V T o H 1 K V q 5 K n i w q 0 9 7 o A s l z i z 3 l V n R W 2 O 2 N F y M B v c 0 f Q E t t 5 C v v Z p E J b B G N q 4 N 9 h Y d e G l f A Q + A p U T d p J P 4 0 + R D J D l Z m A n e c l 5 T V s d T g V R Q f V C z e r O R P m M P H b Z l / b P A / f D f o 9 J r Y P c k d S k R c O 9 k 9 r m 9 U R 6 4 j d j d j o T Y i N H L G O 2 B 2 J T d 6 E 2 M Q R 6 4 j t R m y 0 Z i c e x i H y 4 n 0 Q u y G r I 9 Y R 2 4 n Y + C U 7 e / k r 2 J D V E e u I 7 U R s s m Y n G c b B n o j d k N U R + 7 8 T e w 9 Q S w E C L Q A U A A I A C A B D O 6 N W m H X N z 6 U A A A D 2 A A A A E g A A A A A A A A A A A A A A A A A A A A A A Q 2 9 u Z m l n L 1 B h Y 2 t h Z 2 U u e G 1 s U E s B A i 0 A F A A C A A g A Q z u j V g / K 6 a u k A A A A 6 Q A A A B M A A A A A A A A A A A A A A A A A 8 Q A A A F t D b 2 5 0 Z W 5 0 X 1 R 5 c G V z X S 5 4 b W x Q S w E C L Q A U A A I A C A B D O 6 N W E a o o U N k B A A D n E g A A E w A A A A A A A A A A A A A A A A D i A Q A A R m 9 y b X V s Y X M v U 2 V j d G l v b j E u b V B L B Q Y A A A A A A w A D A M I A A A A I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S Z Q A A A A A A A P B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b 2 5 0 a G x 5 X 2 N v b n N 1 b X B 0 a W 9 u X z I w M j M t M D E t M D F f M j A y M y 0 w M i 0 y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I t M D F U M D c 6 M D g 6 M T g u M T Y y M D g y O F o i I C 8 + P E V u d H J 5 I F R 5 c G U 9 I k Z p b G x D b 2 x 1 b W 5 U e X B l c y I g V m F s d W U 9 I n N C Z 1 l I Q 1 F j S E F 3 T T 0 i I C 8 + P E V u d H J 5 I F R 5 c G U 9 I k Z p b G x D b 2 x 1 b W 5 O Y W 1 l c y I g V m F s d W U 9 I n N b J n F 1 b 3 Q 7 T 2 N w c E l k J n F 1 b 3 Q 7 L C Z x d W 9 0 O 0 N v b m 5 l Y 3 R v c i B P Y 3 B w S W Q m c X V v d D s s J n F 1 b 3 Q 7 R G F 0 Z S Z x d W 9 0 O y w m c X V v d D t Z Z W F y T W 9 u d G g m c X V v d D s s J n F 1 b 3 Q 7 U 3 R h c n R N Z X R l c l Z h b H V l R G F 0 Z S Z x d W 9 0 O y w m c X V v d D t F b m R N Z X R l c l Z h b H V l R G F 0 Z S Z x d W 9 0 O y w m c X V v d D t T d G F y d E 1 l d G V y V m F s d W U m c X V v d D s s J n F 1 b 3 Q 7 R W 5 k T W V 0 Z X J W Y W x 1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1 v b n R o b H l f Y 2 9 u c 3 V t c H R p b 2 5 f M j A y M y 0 w M S 0 w M V 8 y M D I z L T A y L T I 4 L 0 F 1 d G 9 S Z W 1 v d m V k Q 2 9 s d W 1 u c z E u e 0 9 j c H B J Z C w w f S Z x d W 9 0 O y w m c X V v d D t T Z W N 0 a W 9 u M S 9 t b 2 5 0 a G x 5 X 2 N v b n N 1 b X B 0 a W 9 u X z I w M j M t M D E t M D F f M j A y M y 0 w M i 0 y O C 9 B d X R v U m V t b 3 Z l Z E N v b H V t b n M x L n t D b 2 5 u Z W N 0 b 3 I g T 2 N w c E l k L D F 9 J n F 1 b 3 Q 7 L C Z x d W 9 0 O 1 N l Y 3 R p b 2 4 x L 2 1 v b n R o b H l f Y 2 9 u c 3 V t c H R p b 2 5 f M j A y M y 0 w M S 0 w M V 8 y M D I z L T A y L T I 4 L 0 F 1 d G 9 S Z W 1 v d m V k Q 2 9 s d W 1 u c z E u e 0 R h d G U s M n 0 m c X V v d D s s J n F 1 b 3 Q 7 U 2 V j d G l v b j E v b W 9 u d G h s e V 9 j b 2 5 z d W 1 w d G l v b l 8 y M D I z L T A x L T A x X z I w M j M t M D I t M j g v Q X V 0 b 1 J l b W 9 2 Z W R D b 2 x 1 b W 5 z M S 5 7 W W V h c k 1 v b n R o L D N 9 J n F 1 b 3 Q 7 L C Z x d W 9 0 O 1 N l Y 3 R p b 2 4 x L 2 1 v b n R o b H l f Y 2 9 u c 3 V t c H R p b 2 5 f M j A y M y 0 w M S 0 w M V 8 y M D I z L T A y L T I 4 L 0 F 1 d G 9 S Z W 1 v d m V k Q 2 9 s d W 1 u c z E u e 1 N 0 Y X J 0 T W V 0 Z X J W Y W x 1 Z U R h d G U s N H 0 m c X V v d D s s J n F 1 b 3 Q 7 U 2 V j d G l v b j E v b W 9 u d G h s e V 9 j b 2 5 z d W 1 w d G l v b l 8 y M D I z L T A x L T A x X z I w M j M t M D I t M j g v Q X V 0 b 1 J l b W 9 2 Z W R D b 2 x 1 b W 5 z M S 5 7 R W 5 k T W V 0 Z X J W Y W x 1 Z U R h d G U s N X 0 m c X V v d D s s J n F 1 b 3 Q 7 U 2 V j d G l v b j E v b W 9 u d G h s e V 9 j b 2 5 z d W 1 w d G l v b l 8 y M D I z L T A x L T A x X z I w M j M t M D I t M j g v Q X V 0 b 1 J l b W 9 2 Z W R D b 2 x 1 b W 5 z M S 5 7 U 3 R h c n R N Z X R l c l Z h b H V l L D Z 9 J n F 1 b 3 Q 7 L C Z x d W 9 0 O 1 N l Y 3 R p b 2 4 x L 2 1 v b n R o b H l f Y 2 9 u c 3 V t c H R p b 2 5 f M j A y M y 0 w M S 0 w M V 8 y M D I z L T A y L T I 4 L 0 F 1 d G 9 S Z W 1 v d m V k Q 2 9 s d W 1 u c z E u e 0 V u Z E 1 l d G V y V m F s d W U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b W 9 u d G h s e V 9 j b 2 5 z d W 1 w d G l v b l 8 y M D I z L T A x L T A x X z I w M j M t M D I t M j g v Q X V 0 b 1 J l b W 9 2 Z W R D b 2 x 1 b W 5 z M S 5 7 T 2 N w c E l k L D B 9 J n F 1 b 3 Q 7 L C Z x d W 9 0 O 1 N l Y 3 R p b 2 4 x L 2 1 v b n R o b H l f Y 2 9 u c 3 V t c H R p b 2 5 f M j A y M y 0 w M S 0 w M V 8 y M D I z L T A y L T I 4 L 0 F 1 d G 9 S Z W 1 v d m V k Q 2 9 s d W 1 u c z E u e 0 N v b m 5 l Y 3 R v c i B P Y 3 B w S W Q s M X 0 m c X V v d D s s J n F 1 b 3 Q 7 U 2 V j d G l v b j E v b W 9 u d G h s e V 9 j b 2 5 z d W 1 w d G l v b l 8 y M D I z L T A x L T A x X z I w M j M t M D I t M j g v Q X V 0 b 1 J l b W 9 2 Z W R D b 2 x 1 b W 5 z M S 5 7 R G F 0 Z S w y f S Z x d W 9 0 O y w m c X V v d D t T Z W N 0 a W 9 u M S 9 t b 2 5 0 a G x 5 X 2 N v b n N 1 b X B 0 a W 9 u X z I w M j M t M D E t M D F f M j A y M y 0 w M i 0 y O C 9 B d X R v U m V t b 3 Z l Z E N v b H V t b n M x L n t Z Z W F y T W 9 u d G g s M 3 0 m c X V v d D s s J n F 1 b 3 Q 7 U 2 V j d G l v b j E v b W 9 u d G h s e V 9 j b 2 5 z d W 1 w d G l v b l 8 y M D I z L T A x L T A x X z I w M j M t M D I t M j g v Q X V 0 b 1 J l b W 9 2 Z W R D b 2 x 1 b W 5 z M S 5 7 U 3 R h c n R N Z X R l c l Z h b H V l R G F 0 Z S w 0 f S Z x d W 9 0 O y w m c X V v d D t T Z W N 0 a W 9 u M S 9 t b 2 5 0 a G x 5 X 2 N v b n N 1 b X B 0 a W 9 u X z I w M j M t M D E t M D F f M j A y M y 0 w M i 0 y O C 9 B d X R v U m V t b 3 Z l Z E N v b H V t b n M x L n t F b m R N Z X R l c l Z h b H V l R G F 0 Z S w 1 f S Z x d W 9 0 O y w m c X V v d D t T Z W N 0 a W 9 u M S 9 t b 2 5 0 a G x 5 X 2 N v b n N 1 b X B 0 a W 9 u X z I w M j M t M D E t M D F f M j A y M y 0 w M i 0 y O C 9 B d X R v U m V t b 3 Z l Z E N v b H V t b n M x L n t T d G F y d E 1 l d G V y V m F s d W U s N n 0 m c X V v d D s s J n F 1 b 3 Q 7 U 2 V j d G l v b j E v b W 9 u d G h s e V 9 j b 2 5 z d W 1 w d G l v b l 8 y M D I z L T A x L T A x X z I w M j M t M D I t M j g v Q X V 0 b 1 J l b W 9 2 Z W R D b 2 x 1 b W 5 z M S 5 7 R W 5 k T W V 0 Z X J W Y W x 1 Z S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v V m l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v U G 9 2 a S V D N S V B M W F u Z S U y M G d s Y X Z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v U 3 B y Z W 1 l b m p l b m E l M j B 2 c n N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v b n R o b H l f Y 2 9 u c 3 V t c H R p b 2 5 f M j A y M y 0 w M S 0 w M V 8 y M D I z L T A y L T I 4 J T I w K D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i 0 w M V Q w N z o w O T o 1 O S 4 2 M j U 1 M D c 3 W i I g L z 4 8 R W 5 0 c n k g V H l w Z T 0 i R m l s b E N v b H V t b l R 5 c G V z I i B W Y W x 1 Z T 0 i c 0 J n W U h D U W N I Q X d N P S I g L z 4 8 R W 5 0 c n k g V H l w Z T 0 i R m l s b E N v b H V t b k 5 h b W V z I i B W Y W x 1 Z T 0 i c 1 s m c X V v d D t P Y 3 B w S W Q m c X V v d D s s J n F 1 b 3 Q 7 Q 2 9 u b m V j d G 9 y I E 9 j c H B J Z C Z x d W 9 0 O y w m c X V v d D t E Y X R l J n F 1 b 3 Q 7 L C Z x d W 9 0 O 1 l l Y X J N b 2 5 0 a C Z x d W 9 0 O y w m c X V v d D t T d G F y d E 1 l d G V y V m F s d W V E Y X R l J n F 1 b 3 Q 7 L C Z x d W 9 0 O 0 V u Z E 1 l d G V y V m F s d W V E Y X R l J n F 1 b 3 Q 7 L C Z x d W 9 0 O 1 N 0 Y X J 0 T W V 0 Z X J W Y W x 1 Z S Z x d W 9 0 O y w m c X V v d D t F b m R N Z X R l c l Z h b H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W 9 u d G h s e V 9 j b 2 5 z d W 1 w d G l v b l 8 y M D I z L T A x L T A x X z I w M j M t M D I t M j g g K D E p L 0 F 1 d G 9 S Z W 1 v d m V k Q 2 9 s d W 1 u c z E u e 0 9 j c H B J Z C w w f S Z x d W 9 0 O y w m c X V v d D t T Z W N 0 a W 9 u M S 9 t b 2 5 0 a G x 5 X 2 N v b n N 1 b X B 0 a W 9 u X z I w M j M t M D E t M D F f M j A y M y 0 w M i 0 y O C A o M S k v Q X V 0 b 1 J l b W 9 2 Z W R D b 2 x 1 b W 5 z M S 5 7 Q 2 9 u b m V j d G 9 y I E 9 j c H B J Z C w x f S Z x d W 9 0 O y w m c X V v d D t T Z W N 0 a W 9 u M S 9 t b 2 5 0 a G x 5 X 2 N v b n N 1 b X B 0 a W 9 u X z I w M j M t M D E t M D F f M j A y M y 0 w M i 0 y O C A o M S k v Q X V 0 b 1 J l b W 9 2 Z W R D b 2 x 1 b W 5 z M S 5 7 R G F 0 Z S w y f S Z x d W 9 0 O y w m c X V v d D t T Z W N 0 a W 9 u M S 9 t b 2 5 0 a G x 5 X 2 N v b n N 1 b X B 0 a W 9 u X z I w M j M t M D E t M D F f M j A y M y 0 w M i 0 y O C A o M S k v Q X V 0 b 1 J l b W 9 2 Z W R D b 2 x 1 b W 5 z M S 5 7 W W V h c k 1 v b n R o L D N 9 J n F 1 b 3 Q 7 L C Z x d W 9 0 O 1 N l Y 3 R p b 2 4 x L 2 1 v b n R o b H l f Y 2 9 u c 3 V t c H R p b 2 5 f M j A y M y 0 w M S 0 w M V 8 y M D I z L T A y L T I 4 I C g x K S 9 B d X R v U m V t b 3 Z l Z E N v b H V t b n M x L n t T d G F y d E 1 l d G V y V m F s d W V E Y X R l L D R 9 J n F 1 b 3 Q 7 L C Z x d W 9 0 O 1 N l Y 3 R p b 2 4 x L 2 1 v b n R o b H l f Y 2 9 u c 3 V t c H R p b 2 5 f M j A y M y 0 w M S 0 w M V 8 y M D I z L T A y L T I 4 I C g x K S 9 B d X R v U m V t b 3 Z l Z E N v b H V t b n M x L n t F b m R N Z X R l c l Z h b H V l R G F 0 Z S w 1 f S Z x d W 9 0 O y w m c X V v d D t T Z W N 0 a W 9 u M S 9 t b 2 5 0 a G x 5 X 2 N v b n N 1 b X B 0 a W 9 u X z I w M j M t M D E t M D F f M j A y M y 0 w M i 0 y O C A o M S k v Q X V 0 b 1 J l b W 9 2 Z W R D b 2 x 1 b W 5 z M S 5 7 U 3 R h c n R N Z X R l c l Z h b H V l L D Z 9 J n F 1 b 3 Q 7 L C Z x d W 9 0 O 1 N l Y 3 R p b 2 4 x L 2 1 v b n R o b H l f Y 2 9 u c 3 V t c H R p b 2 5 f M j A y M y 0 w M S 0 w M V 8 y M D I z L T A y L T I 4 I C g x K S 9 B d X R v U m V t b 3 Z l Z E N v b H V t b n M x L n t F b m R N Z X R l c l Z h b H V l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2 1 v b n R o b H l f Y 2 9 u c 3 V t c H R p b 2 5 f M j A y M y 0 w M S 0 w M V 8 y M D I z L T A y L T I 4 I C g x K S 9 B d X R v U m V t b 3 Z l Z E N v b H V t b n M x L n t P Y 3 B w S W Q s M H 0 m c X V v d D s s J n F 1 b 3 Q 7 U 2 V j d G l v b j E v b W 9 u d G h s e V 9 j b 2 5 z d W 1 w d G l v b l 8 y M D I z L T A x L T A x X z I w M j M t M D I t M j g g K D E p L 0 F 1 d G 9 S Z W 1 v d m V k Q 2 9 s d W 1 u c z E u e 0 N v b m 5 l Y 3 R v c i B P Y 3 B w S W Q s M X 0 m c X V v d D s s J n F 1 b 3 Q 7 U 2 V j d G l v b j E v b W 9 u d G h s e V 9 j b 2 5 z d W 1 w d G l v b l 8 y M D I z L T A x L T A x X z I w M j M t M D I t M j g g K D E p L 0 F 1 d G 9 S Z W 1 v d m V k Q 2 9 s d W 1 u c z E u e 0 R h d G U s M n 0 m c X V v d D s s J n F 1 b 3 Q 7 U 2 V j d G l v b j E v b W 9 u d G h s e V 9 j b 2 5 z d W 1 w d G l v b l 8 y M D I z L T A x L T A x X z I w M j M t M D I t M j g g K D E p L 0 F 1 d G 9 S Z W 1 v d m V k Q 2 9 s d W 1 u c z E u e 1 l l Y X J N b 2 5 0 a C w z f S Z x d W 9 0 O y w m c X V v d D t T Z W N 0 a W 9 u M S 9 t b 2 5 0 a G x 5 X 2 N v b n N 1 b X B 0 a W 9 u X z I w M j M t M D E t M D F f M j A y M y 0 w M i 0 y O C A o M S k v Q X V 0 b 1 J l b W 9 2 Z W R D b 2 x 1 b W 5 z M S 5 7 U 3 R h c n R N Z X R l c l Z h b H V l R G F 0 Z S w 0 f S Z x d W 9 0 O y w m c X V v d D t T Z W N 0 a W 9 u M S 9 t b 2 5 0 a G x 5 X 2 N v b n N 1 b X B 0 a W 9 u X z I w M j M t M D E t M D F f M j A y M y 0 w M i 0 y O C A o M S k v Q X V 0 b 1 J l b W 9 2 Z W R D b 2 x 1 b W 5 z M S 5 7 R W 5 k T W V 0 Z X J W Y W x 1 Z U R h d G U s N X 0 m c X V v d D s s J n F 1 b 3 Q 7 U 2 V j d G l v b j E v b W 9 u d G h s e V 9 j b 2 5 z d W 1 w d G l v b l 8 y M D I z L T A x L T A x X z I w M j M t M D I t M j g g K D E p L 0 F 1 d G 9 S Z W 1 v d m V k Q 2 9 s d W 1 u c z E u e 1 N 0 Y X J 0 T W V 0 Z X J W Y W x 1 Z S w 2 f S Z x d W 9 0 O y w m c X V v d D t T Z W N 0 a W 9 u M S 9 t b 2 5 0 a G x 5 X 2 N v b n N 1 b X B 0 a W 9 u X z I w M j M t M D E t M D F f M j A y M y 0 w M i 0 y O C A o M S k v Q X V 0 b 1 J l b W 9 2 Z W R D b 2 x 1 b W 5 z M S 5 7 R W 5 k T W V 0 Z X J W Y W x 1 Z S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M S k v V m l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M S k v U G 9 2 a S V D N S V B M W F u Z S U y M G d s Y X Z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M S k v U 3 B y Z W 1 l b m p l b m E l M j B 2 c n N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v b n R o b H l f Y 2 9 u c 3 V t c H R p b 2 5 f M j A y M y 0 w M S 0 w M V 8 y M D I z L T A y L T I 4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i 0 w M V Q w N z o x M T o z O S 4 y M j c 1 N D Y 2 W i I g L z 4 8 R W 5 0 c n k g V H l w Z T 0 i R m l s b E N v b H V t b l R 5 c G V z I i B W Y W x 1 Z T 0 i c 0 J n W U h D U W N I Q X d N P S I g L z 4 8 R W 5 0 c n k g V H l w Z T 0 i R m l s b E N v b H V t b k 5 h b W V z I i B W Y W x 1 Z T 0 i c 1 s m c X V v d D t P Y 3 B w S W Q m c X V v d D s s J n F 1 b 3 Q 7 Q 2 9 u b m V j d G 9 y I E 9 j c H B J Z C Z x d W 9 0 O y w m c X V v d D t E Y X R l J n F 1 b 3 Q 7 L C Z x d W 9 0 O 1 l l Y X J N b 2 5 0 a C Z x d W 9 0 O y w m c X V v d D t T d G F y d E 1 l d G V y V m F s d W V E Y X R l J n F 1 b 3 Q 7 L C Z x d W 9 0 O 0 V u Z E 1 l d G V y V m F s d W V E Y X R l J n F 1 b 3 Q 7 L C Z x d W 9 0 O 1 N 0 Y X J 0 T W V 0 Z X J W Y W x 1 Z S Z x d W 9 0 O y w m c X V v d D t F b m R N Z X R l c l Z h b H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W 9 u d G h s e V 9 j b 2 5 z d W 1 w d G l v b l 8 y M D I z L T A x L T A x X z I w M j M t M D I t M j g g K D I p L 0 F 1 d G 9 S Z W 1 v d m V k Q 2 9 s d W 1 u c z E u e 0 9 j c H B J Z C w w f S Z x d W 9 0 O y w m c X V v d D t T Z W N 0 a W 9 u M S 9 t b 2 5 0 a G x 5 X 2 N v b n N 1 b X B 0 a W 9 u X z I w M j M t M D E t M D F f M j A y M y 0 w M i 0 y O C A o M i k v Q X V 0 b 1 J l b W 9 2 Z W R D b 2 x 1 b W 5 z M S 5 7 Q 2 9 u b m V j d G 9 y I E 9 j c H B J Z C w x f S Z x d W 9 0 O y w m c X V v d D t T Z W N 0 a W 9 u M S 9 t b 2 5 0 a G x 5 X 2 N v b n N 1 b X B 0 a W 9 u X z I w M j M t M D E t M D F f M j A y M y 0 w M i 0 y O C A o M i k v Q X V 0 b 1 J l b W 9 2 Z W R D b 2 x 1 b W 5 z M S 5 7 R G F 0 Z S w y f S Z x d W 9 0 O y w m c X V v d D t T Z W N 0 a W 9 u M S 9 t b 2 5 0 a G x 5 X 2 N v b n N 1 b X B 0 a W 9 u X z I w M j M t M D E t M D F f M j A y M y 0 w M i 0 y O C A o M i k v Q X V 0 b 1 J l b W 9 2 Z W R D b 2 x 1 b W 5 z M S 5 7 W W V h c k 1 v b n R o L D N 9 J n F 1 b 3 Q 7 L C Z x d W 9 0 O 1 N l Y 3 R p b 2 4 x L 2 1 v b n R o b H l f Y 2 9 u c 3 V t c H R p b 2 5 f M j A y M y 0 w M S 0 w M V 8 y M D I z L T A y L T I 4 I C g y K S 9 B d X R v U m V t b 3 Z l Z E N v b H V t b n M x L n t T d G F y d E 1 l d G V y V m F s d W V E Y X R l L D R 9 J n F 1 b 3 Q 7 L C Z x d W 9 0 O 1 N l Y 3 R p b 2 4 x L 2 1 v b n R o b H l f Y 2 9 u c 3 V t c H R p b 2 5 f M j A y M y 0 w M S 0 w M V 8 y M D I z L T A y L T I 4 I C g y K S 9 B d X R v U m V t b 3 Z l Z E N v b H V t b n M x L n t F b m R N Z X R l c l Z h b H V l R G F 0 Z S w 1 f S Z x d W 9 0 O y w m c X V v d D t T Z W N 0 a W 9 u M S 9 t b 2 5 0 a G x 5 X 2 N v b n N 1 b X B 0 a W 9 u X z I w M j M t M D E t M D F f M j A y M y 0 w M i 0 y O C A o M i k v Q X V 0 b 1 J l b W 9 2 Z W R D b 2 x 1 b W 5 z M S 5 7 U 3 R h c n R N Z X R l c l Z h b H V l L D Z 9 J n F 1 b 3 Q 7 L C Z x d W 9 0 O 1 N l Y 3 R p b 2 4 x L 2 1 v b n R o b H l f Y 2 9 u c 3 V t c H R p b 2 5 f M j A y M y 0 w M S 0 w M V 8 y M D I z L T A y L T I 4 I C g y K S 9 B d X R v U m V t b 3 Z l Z E N v b H V t b n M x L n t F b m R N Z X R l c l Z h b H V l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2 1 v b n R o b H l f Y 2 9 u c 3 V t c H R p b 2 5 f M j A y M y 0 w M S 0 w M V 8 y M D I z L T A y L T I 4 I C g y K S 9 B d X R v U m V t b 3 Z l Z E N v b H V t b n M x L n t P Y 3 B w S W Q s M H 0 m c X V v d D s s J n F 1 b 3 Q 7 U 2 V j d G l v b j E v b W 9 u d G h s e V 9 j b 2 5 z d W 1 w d G l v b l 8 y M D I z L T A x L T A x X z I w M j M t M D I t M j g g K D I p L 0 F 1 d G 9 S Z W 1 v d m V k Q 2 9 s d W 1 u c z E u e 0 N v b m 5 l Y 3 R v c i B P Y 3 B w S W Q s M X 0 m c X V v d D s s J n F 1 b 3 Q 7 U 2 V j d G l v b j E v b W 9 u d G h s e V 9 j b 2 5 z d W 1 w d G l v b l 8 y M D I z L T A x L T A x X z I w M j M t M D I t M j g g K D I p L 0 F 1 d G 9 S Z W 1 v d m V k Q 2 9 s d W 1 u c z E u e 0 R h d G U s M n 0 m c X V v d D s s J n F 1 b 3 Q 7 U 2 V j d G l v b j E v b W 9 u d G h s e V 9 j b 2 5 z d W 1 w d G l v b l 8 y M D I z L T A x L T A x X z I w M j M t M D I t M j g g K D I p L 0 F 1 d G 9 S Z W 1 v d m V k Q 2 9 s d W 1 u c z E u e 1 l l Y X J N b 2 5 0 a C w z f S Z x d W 9 0 O y w m c X V v d D t T Z W N 0 a W 9 u M S 9 t b 2 5 0 a G x 5 X 2 N v b n N 1 b X B 0 a W 9 u X z I w M j M t M D E t M D F f M j A y M y 0 w M i 0 y O C A o M i k v Q X V 0 b 1 J l b W 9 2 Z W R D b 2 x 1 b W 5 z M S 5 7 U 3 R h c n R N Z X R l c l Z h b H V l R G F 0 Z S w 0 f S Z x d W 9 0 O y w m c X V v d D t T Z W N 0 a W 9 u M S 9 t b 2 5 0 a G x 5 X 2 N v b n N 1 b X B 0 a W 9 u X z I w M j M t M D E t M D F f M j A y M y 0 w M i 0 y O C A o M i k v Q X V 0 b 1 J l b W 9 2 Z W R D b 2 x 1 b W 5 z M S 5 7 R W 5 k T W V 0 Z X J W Y W x 1 Z U R h d G U s N X 0 m c X V v d D s s J n F 1 b 3 Q 7 U 2 V j d G l v b j E v b W 9 u d G h s e V 9 j b 2 5 z d W 1 w d G l v b l 8 y M D I z L T A x L T A x X z I w M j M t M D I t M j g g K D I p L 0 F 1 d G 9 S Z W 1 v d m V k Q 2 9 s d W 1 u c z E u e 1 N 0 Y X J 0 T W V 0 Z X J W Y W x 1 Z S w 2 f S Z x d W 9 0 O y w m c X V v d D t T Z W N 0 a W 9 u M S 9 t b 2 5 0 a G x 5 X 2 N v b n N 1 b X B 0 a W 9 u X z I w M j M t M D E t M D F f M j A y M y 0 w M i 0 y O C A o M i k v Q X V 0 b 1 J l b W 9 2 Z W R D b 2 x 1 b W 5 z M S 5 7 R W 5 k T W V 0 Z X J W Y W x 1 Z S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M i k v V m l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M i k v U G 9 2 a S V D N S V B M W F u Z S U y M G d s Y X Z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M i k v U 3 B y Z W 1 l b m p l b m E l M j B 2 c n N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v b n R o b H l f Y 2 9 u c 3 V t c H R p b 2 5 f M j A y M y 0 w M S 0 w M V 8 y M D I z L T A y L T I 4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i 0 w M V Q w N z o x N D o 1 O C 4 z M T I 0 M j U x W i I g L z 4 8 R W 5 0 c n k g V H l w Z T 0 i R m l s b E N v b H V t b l R 5 c G V z I i B W Y W x 1 Z T 0 i c 0 J n W U h D U W N I Q X d N P S I g L z 4 8 R W 5 0 c n k g V H l w Z T 0 i R m l s b E N v b H V t b k 5 h b W V z I i B W Y W x 1 Z T 0 i c 1 s m c X V v d D t P Y 3 B w S W Q m c X V v d D s s J n F 1 b 3 Q 7 Q 2 9 u b m V j d G 9 y I E 9 j c H B J Z C Z x d W 9 0 O y w m c X V v d D t E Y X R l J n F 1 b 3 Q 7 L C Z x d W 9 0 O 1 l l Y X J N b 2 5 0 a C Z x d W 9 0 O y w m c X V v d D t T d G F y d E 1 l d G V y V m F s d W V E Y X R l J n F 1 b 3 Q 7 L C Z x d W 9 0 O 0 V u Z E 1 l d G V y V m F s d W V E Y X R l J n F 1 b 3 Q 7 L C Z x d W 9 0 O 1 N 0 Y X J 0 T W V 0 Z X J W Y W x 1 Z S Z x d W 9 0 O y w m c X V v d D t F b m R N Z X R l c l Z h b H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W 9 u d G h s e V 9 j b 2 5 z d W 1 w d G l v b l 8 y M D I z L T A x L T A x X z I w M j M t M D I t M j g g K D Q p L 0 F 1 d G 9 S Z W 1 v d m V k Q 2 9 s d W 1 u c z E u e 0 9 j c H B J Z C w w f S Z x d W 9 0 O y w m c X V v d D t T Z W N 0 a W 9 u M S 9 t b 2 5 0 a G x 5 X 2 N v b n N 1 b X B 0 a W 9 u X z I w M j M t M D E t M D F f M j A y M y 0 w M i 0 y O C A o N C k v Q X V 0 b 1 J l b W 9 2 Z W R D b 2 x 1 b W 5 z M S 5 7 Q 2 9 u b m V j d G 9 y I E 9 j c H B J Z C w x f S Z x d W 9 0 O y w m c X V v d D t T Z W N 0 a W 9 u M S 9 t b 2 5 0 a G x 5 X 2 N v b n N 1 b X B 0 a W 9 u X z I w M j M t M D E t M D F f M j A y M y 0 w M i 0 y O C A o N C k v Q X V 0 b 1 J l b W 9 2 Z W R D b 2 x 1 b W 5 z M S 5 7 R G F 0 Z S w y f S Z x d W 9 0 O y w m c X V v d D t T Z W N 0 a W 9 u M S 9 t b 2 5 0 a G x 5 X 2 N v b n N 1 b X B 0 a W 9 u X z I w M j M t M D E t M D F f M j A y M y 0 w M i 0 y O C A o N C k v Q X V 0 b 1 J l b W 9 2 Z W R D b 2 x 1 b W 5 z M S 5 7 W W V h c k 1 v b n R o L D N 9 J n F 1 b 3 Q 7 L C Z x d W 9 0 O 1 N l Y 3 R p b 2 4 x L 2 1 v b n R o b H l f Y 2 9 u c 3 V t c H R p b 2 5 f M j A y M y 0 w M S 0 w M V 8 y M D I z L T A y L T I 4 I C g 0 K S 9 B d X R v U m V t b 3 Z l Z E N v b H V t b n M x L n t T d G F y d E 1 l d G V y V m F s d W V E Y X R l L D R 9 J n F 1 b 3 Q 7 L C Z x d W 9 0 O 1 N l Y 3 R p b 2 4 x L 2 1 v b n R o b H l f Y 2 9 u c 3 V t c H R p b 2 5 f M j A y M y 0 w M S 0 w M V 8 y M D I z L T A y L T I 4 I C g 0 K S 9 B d X R v U m V t b 3 Z l Z E N v b H V t b n M x L n t F b m R N Z X R l c l Z h b H V l R G F 0 Z S w 1 f S Z x d W 9 0 O y w m c X V v d D t T Z W N 0 a W 9 u M S 9 t b 2 5 0 a G x 5 X 2 N v b n N 1 b X B 0 a W 9 u X z I w M j M t M D E t M D F f M j A y M y 0 w M i 0 y O C A o N C k v Q X V 0 b 1 J l b W 9 2 Z W R D b 2 x 1 b W 5 z M S 5 7 U 3 R h c n R N Z X R l c l Z h b H V l L D Z 9 J n F 1 b 3 Q 7 L C Z x d W 9 0 O 1 N l Y 3 R p b 2 4 x L 2 1 v b n R o b H l f Y 2 9 u c 3 V t c H R p b 2 5 f M j A y M y 0 w M S 0 w M V 8 y M D I z L T A y L T I 4 I C g 0 K S 9 B d X R v U m V t b 3 Z l Z E N v b H V t b n M x L n t F b m R N Z X R l c l Z h b H V l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2 1 v b n R o b H l f Y 2 9 u c 3 V t c H R p b 2 5 f M j A y M y 0 w M S 0 w M V 8 y M D I z L T A y L T I 4 I C g 0 K S 9 B d X R v U m V t b 3 Z l Z E N v b H V t b n M x L n t P Y 3 B w S W Q s M H 0 m c X V v d D s s J n F 1 b 3 Q 7 U 2 V j d G l v b j E v b W 9 u d G h s e V 9 j b 2 5 z d W 1 w d G l v b l 8 y M D I z L T A x L T A x X z I w M j M t M D I t M j g g K D Q p L 0 F 1 d G 9 S Z W 1 v d m V k Q 2 9 s d W 1 u c z E u e 0 N v b m 5 l Y 3 R v c i B P Y 3 B w S W Q s M X 0 m c X V v d D s s J n F 1 b 3 Q 7 U 2 V j d G l v b j E v b W 9 u d G h s e V 9 j b 2 5 z d W 1 w d G l v b l 8 y M D I z L T A x L T A x X z I w M j M t M D I t M j g g K D Q p L 0 F 1 d G 9 S Z W 1 v d m V k Q 2 9 s d W 1 u c z E u e 0 R h d G U s M n 0 m c X V v d D s s J n F 1 b 3 Q 7 U 2 V j d G l v b j E v b W 9 u d G h s e V 9 j b 2 5 z d W 1 w d G l v b l 8 y M D I z L T A x L T A x X z I w M j M t M D I t M j g g K D Q p L 0 F 1 d G 9 S Z W 1 v d m V k Q 2 9 s d W 1 u c z E u e 1 l l Y X J N b 2 5 0 a C w z f S Z x d W 9 0 O y w m c X V v d D t T Z W N 0 a W 9 u M S 9 t b 2 5 0 a G x 5 X 2 N v b n N 1 b X B 0 a W 9 u X z I w M j M t M D E t M D F f M j A y M y 0 w M i 0 y O C A o N C k v Q X V 0 b 1 J l b W 9 2 Z W R D b 2 x 1 b W 5 z M S 5 7 U 3 R h c n R N Z X R l c l Z h b H V l R G F 0 Z S w 0 f S Z x d W 9 0 O y w m c X V v d D t T Z W N 0 a W 9 u M S 9 t b 2 5 0 a G x 5 X 2 N v b n N 1 b X B 0 a W 9 u X z I w M j M t M D E t M D F f M j A y M y 0 w M i 0 y O C A o N C k v Q X V 0 b 1 J l b W 9 2 Z W R D b 2 x 1 b W 5 z M S 5 7 R W 5 k T W V 0 Z X J W Y W x 1 Z U R h d G U s N X 0 m c X V v d D s s J n F 1 b 3 Q 7 U 2 V j d G l v b j E v b W 9 u d G h s e V 9 j b 2 5 z d W 1 w d G l v b l 8 y M D I z L T A x L T A x X z I w M j M t M D I t M j g g K D Q p L 0 F 1 d G 9 S Z W 1 v d m V k Q 2 9 s d W 1 u c z E u e 1 N 0 Y X J 0 T W V 0 Z X J W Y W x 1 Z S w 2 f S Z x d W 9 0 O y w m c X V v d D t T Z W N 0 a W 9 u M S 9 t b 2 5 0 a G x 5 X 2 N v b n N 1 b X B 0 a W 9 u X z I w M j M t M D E t M D F f M j A y M y 0 w M i 0 y O C A o N C k v Q X V 0 b 1 J l b W 9 2 Z W R D b 2 x 1 b W 5 z M S 5 7 R W 5 k T W V 0 Z X J W Y W x 1 Z S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N C k v V m l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N C k v U G 9 2 a S V D N S V B M W F u Z S U y M G d s Y X Z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x L T A x X z I w M j M t M D I t M j g l M j A o N C k v U 3 B y Z W 1 l b m p l b m E l M j B 2 c n N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v b n R o b H l f Y 2 9 u c 3 V t c H R p b 2 5 f M j A y M y 0 w M i 0 w M V 8 y M D I z L T A z L T M x J T I w K D M p P C 9 J d G V t U G F 0 a D 4 8 L 0 l 0 Z W 1 M b 2 N h d G l v b j 4 8 U 3 R h Y m x l R W 5 0 c m l l c z 4 8 R W 5 0 c n k g V H l w Z T 0 i S X N Q c m l 2 Y X R l I i B W Y W x 1 Z T 0 i b D A i I C 8 + P E V u d H J 5 I F R 5 c G U 9 I k Z p b G x D b 2 x 1 b W 5 U e X B l c y I g V m F s d W U 9 I n N C Z 1 l I Q 1 F j S E F 3 T T 0 i I C 8 + P E V u d H J 5 I F R 5 c G U 9 I k Z p b G x M Y X N 0 V X B k Y X R l Z C I g V m F s d W U 9 I m Q y M D I z L T A z L T A x V D A 3 O j Q 1 O j E 1 L j k y N D c x M D V a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X J y b 3 J D b 3 V u d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R m l s b E V y c m 9 y Q 2 9 k Z S I g V m F s d W U 9 I n N V b m t u b 3 d u I i A v P j x F b n R y e S B U e X B l P S J G a W x s Q 2 9 1 b n Q i I F Z h b H V l P S J s M T k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D b 2 x 1 b W 5 O Y W 1 l c y I g V m F s d W U 9 I n N b J n F 1 b 3 Q 7 T 2 N w c E l k J n F 1 b 3 Q 7 L C Z x d W 9 0 O 0 N v b m 5 l Y 3 R v c i B P Y 3 B w S W Q m c X V v d D s s J n F 1 b 3 Q 7 R G F 0 Z S Z x d W 9 0 O y w m c X V v d D t Z Z W F y T W 9 u d G g m c X V v d D s s J n F 1 b 3 Q 7 U 3 R h c n R N Z X R l c l Z h b H V l R G F 0 Z S Z x d W 9 0 O y w m c X V v d D t F b m R N Z X R l c l Z h b H V l R G F 0 Z S Z x d W 9 0 O y w m c X V v d D t T d G F y d E 1 l d G V y V m F s d W U m c X V v d D s s J n F 1 b 3 Q 7 R W 5 k T W V 0 Z X J W Y W x 1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1 v b n R o b H l f Y 2 9 u c 3 V t c H R p b 2 5 f M j A y M y 0 w M i 0 w M V 8 y M D I z L T A z L T M x I C g z K S 9 B d X R v U m V t b 3 Z l Z E N v b H V t b n M x L n t P Y 3 B w S W Q s M H 0 m c X V v d D s s J n F 1 b 3 Q 7 U 2 V j d G l v b j E v b W 9 u d G h s e V 9 j b 2 5 z d W 1 w d G l v b l 8 y M D I z L T A y L T A x X z I w M j M t M D M t M z E g K D M p L 0 F 1 d G 9 S Z W 1 v d m V k Q 2 9 s d W 1 u c z E u e 0 N v b m 5 l Y 3 R v c i B P Y 3 B w S W Q s M X 0 m c X V v d D s s J n F 1 b 3 Q 7 U 2 V j d G l v b j E v b W 9 u d G h s e V 9 j b 2 5 z d W 1 w d G l v b l 8 y M D I z L T A y L T A x X z I w M j M t M D M t M z E g K D M p L 0 F 1 d G 9 S Z W 1 v d m V k Q 2 9 s d W 1 u c z E u e 0 R h d G U s M n 0 m c X V v d D s s J n F 1 b 3 Q 7 U 2 V j d G l v b j E v b W 9 u d G h s e V 9 j b 2 5 z d W 1 w d G l v b l 8 y M D I z L T A y L T A x X z I w M j M t M D M t M z E g K D M p L 0 F 1 d G 9 S Z W 1 v d m V k Q 2 9 s d W 1 u c z E u e 1 l l Y X J N b 2 5 0 a C w z f S Z x d W 9 0 O y w m c X V v d D t T Z W N 0 a W 9 u M S 9 t b 2 5 0 a G x 5 X 2 N v b n N 1 b X B 0 a W 9 u X z I w M j M t M D I t M D F f M j A y M y 0 w M y 0 z M S A o M y k v Q X V 0 b 1 J l b W 9 2 Z W R D b 2 x 1 b W 5 z M S 5 7 U 3 R h c n R N Z X R l c l Z h b H V l R G F 0 Z S w 0 f S Z x d W 9 0 O y w m c X V v d D t T Z W N 0 a W 9 u M S 9 t b 2 5 0 a G x 5 X 2 N v b n N 1 b X B 0 a W 9 u X z I w M j M t M D I t M D F f M j A y M y 0 w M y 0 z M S A o M y k v Q X V 0 b 1 J l b W 9 2 Z W R D b 2 x 1 b W 5 z M S 5 7 R W 5 k T W V 0 Z X J W Y W x 1 Z U R h d G U s N X 0 m c X V v d D s s J n F 1 b 3 Q 7 U 2 V j d G l v b j E v b W 9 u d G h s e V 9 j b 2 5 z d W 1 w d G l v b l 8 y M D I z L T A y L T A x X z I w M j M t M D M t M z E g K D M p L 0 F 1 d G 9 S Z W 1 v d m V k Q 2 9 s d W 1 u c z E u e 1 N 0 Y X J 0 T W V 0 Z X J W Y W x 1 Z S w 2 f S Z x d W 9 0 O y w m c X V v d D t T Z W N 0 a W 9 u M S 9 t b 2 5 0 a G x 5 X 2 N v b n N 1 b X B 0 a W 9 u X z I w M j M t M D I t M D F f M j A y M y 0 w M y 0 z M S A o M y k v Q X V 0 b 1 J l b W 9 2 Z W R D b 2 x 1 b W 5 z M S 5 7 R W 5 k T W V 0 Z X J W Y W x 1 Z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b 2 5 0 a G x 5 X 2 N v b n N 1 b X B 0 a W 9 u X z I w M j M t M D I t M D F f M j A y M y 0 w M y 0 z M S A o M y k v Q X V 0 b 1 J l b W 9 2 Z W R D b 2 x 1 b W 5 z M S 5 7 T 2 N w c E l k L D B 9 J n F 1 b 3 Q 7 L C Z x d W 9 0 O 1 N l Y 3 R p b 2 4 x L 2 1 v b n R o b H l f Y 2 9 u c 3 V t c H R p b 2 5 f M j A y M y 0 w M i 0 w M V 8 y M D I z L T A z L T M x I C g z K S 9 B d X R v U m V t b 3 Z l Z E N v b H V t b n M x L n t D b 2 5 u Z W N 0 b 3 I g T 2 N w c E l k L D F 9 J n F 1 b 3 Q 7 L C Z x d W 9 0 O 1 N l Y 3 R p b 2 4 x L 2 1 v b n R o b H l f Y 2 9 u c 3 V t c H R p b 2 5 f M j A y M y 0 w M i 0 w M V 8 y M D I z L T A z L T M x I C g z K S 9 B d X R v U m V t b 3 Z l Z E N v b H V t b n M x L n t E Y X R l L D J 9 J n F 1 b 3 Q 7 L C Z x d W 9 0 O 1 N l Y 3 R p b 2 4 x L 2 1 v b n R o b H l f Y 2 9 u c 3 V t c H R p b 2 5 f M j A y M y 0 w M i 0 w M V 8 y M D I z L T A z L T M x I C g z K S 9 B d X R v U m V t b 3 Z l Z E N v b H V t b n M x L n t Z Z W F y T W 9 u d G g s M 3 0 m c X V v d D s s J n F 1 b 3 Q 7 U 2 V j d G l v b j E v b W 9 u d G h s e V 9 j b 2 5 z d W 1 w d G l v b l 8 y M D I z L T A y L T A x X z I w M j M t M D M t M z E g K D M p L 0 F 1 d G 9 S Z W 1 v d m V k Q 2 9 s d W 1 u c z E u e 1 N 0 Y X J 0 T W V 0 Z X J W Y W x 1 Z U R h d G U s N H 0 m c X V v d D s s J n F 1 b 3 Q 7 U 2 V j d G l v b j E v b W 9 u d G h s e V 9 j b 2 5 z d W 1 w d G l v b l 8 y M D I z L T A y L T A x X z I w M j M t M D M t M z E g K D M p L 0 F 1 d G 9 S Z W 1 v d m V k Q 2 9 s d W 1 u c z E u e 0 V u Z E 1 l d G V y V m F s d W V E Y X R l L D V 9 J n F 1 b 3 Q 7 L C Z x d W 9 0 O 1 N l Y 3 R p b 2 4 x L 2 1 v b n R o b H l f Y 2 9 u c 3 V t c H R p b 2 5 f M j A y M y 0 w M i 0 w M V 8 y M D I z L T A z L T M x I C g z K S 9 B d X R v U m V t b 3 Z l Z E N v b H V t b n M x L n t T d G F y d E 1 l d G V y V m F s d W U s N n 0 m c X V v d D s s J n F 1 b 3 Q 7 U 2 V j d G l v b j E v b W 9 u d G h s e V 9 j b 2 5 z d W 1 w d G l v b l 8 y M D I z L T A y L T A x X z I w M j M t M D M t M z E g K D M p L 0 F 1 d G 9 S Z W 1 v d m V k Q 2 9 s d W 1 u c z E u e 0 V u Z E 1 l d G V y V m F s d W U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1 v b n R o b H l f Y 2 9 u c 3 V t c H R p b 2 5 f M j A y M y 0 w M i 0 w M V 8 y M D I z L T A z L T M x J T I w K D M p L 1 Z p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v b n R o b H l f Y 2 9 u c 3 V t c H R p b 2 5 f M j A y M y 0 w M i 0 w M V 8 y M D I z L T A z L T M x J T I w K D M p L 1 B v d m k l Q z U l Q T F h b m U l M j B n b G F 2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v b n R o b H l f Y 2 9 u c 3 V t c H R p b 2 5 f M j A y M y 0 w M i 0 w M V 8 y M D I z L T A z L T M x J T I w K D M p L 1 N w c m V t Z W 5 q Z W 5 h J T I w d n J z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2 5 0 a G x 5 X 2 N v b n N 1 b X B 0 a W 9 u X z I w M j M t M D M t M D F f M j A y M y 0 w M y 0 z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0 L T A z V D A 1 O j E 4 O j E 0 L j M 4 M D U z O D Z a I i A v P j x F b n R y e S B U e X B l P S J G a W x s Q 2 9 s d W 1 u V H l w Z X M i I F Z h b H V l P S J z Q m d Z S E N R Y 0 h B d 0 0 9 I i A v P j x F b n R y e S B U e X B l P S J G a W x s Q 2 9 s d W 1 u T m F t Z X M i I F Z h b H V l P S J z W y Z x d W 9 0 O 0 9 j c H B J Z C Z x d W 9 0 O y w m c X V v d D t D b 2 5 u Z W N 0 b 3 I g T 2 N w c E l k J n F 1 b 3 Q 7 L C Z x d W 9 0 O 0 R h d G U m c X V v d D s s J n F 1 b 3 Q 7 W W V h c k 1 v b n R o J n F 1 b 3 Q 7 L C Z x d W 9 0 O 1 N 0 Y X J 0 T W V 0 Z X J W Y W x 1 Z U R h d G U m c X V v d D s s J n F 1 b 3 Q 7 R W 5 k T W V 0 Z X J W Y W x 1 Z U R h d G U m c X V v d D s s J n F 1 b 3 Q 7 U 3 R h c n R N Z X R l c l Z h b H V l J n F 1 b 3 Q 7 L C Z x d W 9 0 O 0 V u Z E 1 l d G V y V m F s d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2 5 0 a G x 5 X 2 N v b n N 1 b X B 0 a W 9 u X z I w M j M t M D M t M D F f M j A y M y 0 w M y 0 z M S A o M i k v Q X V 0 b 1 J l b W 9 2 Z W R D b 2 x 1 b W 5 z M S 5 7 T 2 N w c E l k L D B 9 J n F 1 b 3 Q 7 L C Z x d W 9 0 O 1 N l Y 3 R p b 2 4 x L 2 1 v b n R o b H l f Y 2 9 u c 3 V t c H R p b 2 5 f M j A y M y 0 w M y 0 w M V 8 y M D I z L T A z L T M x I C g y K S 9 B d X R v U m V t b 3 Z l Z E N v b H V t b n M x L n t D b 2 5 u Z W N 0 b 3 I g T 2 N w c E l k L D F 9 J n F 1 b 3 Q 7 L C Z x d W 9 0 O 1 N l Y 3 R p b 2 4 x L 2 1 v b n R o b H l f Y 2 9 u c 3 V t c H R p b 2 5 f M j A y M y 0 w M y 0 w M V 8 y M D I z L T A z L T M x I C g y K S 9 B d X R v U m V t b 3 Z l Z E N v b H V t b n M x L n t E Y X R l L D J 9 J n F 1 b 3 Q 7 L C Z x d W 9 0 O 1 N l Y 3 R p b 2 4 x L 2 1 v b n R o b H l f Y 2 9 u c 3 V t c H R p b 2 5 f M j A y M y 0 w M y 0 w M V 8 y M D I z L T A z L T M x I C g y K S 9 B d X R v U m V t b 3 Z l Z E N v b H V t b n M x L n t Z Z W F y T W 9 u d G g s M 3 0 m c X V v d D s s J n F 1 b 3 Q 7 U 2 V j d G l v b j E v b W 9 u d G h s e V 9 j b 2 5 z d W 1 w d G l v b l 8 y M D I z L T A z L T A x X z I w M j M t M D M t M z E g K D I p L 0 F 1 d G 9 S Z W 1 v d m V k Q 2 9 s d W 1 u c z E u e 1 N 0 Y X J 0 T W V 0 Z X J W Y W x 1 Z U R h d G U s N H 0 m c X V v d D s s J n F 1 b 3 Q 7 U 2 V j d G l v b j E v b W 9 u d G h s e V 9 j b 2 5 z d W 1 w d G l v b l 8 y M D I z L T A z L T A x X z I w M j M t M D M t M z E g K D I p L 0 F 1 d G 9 S Z W 1 v d m V k Q 2 9 s d W 1 u c z E u e 0 V u Z E 1 l d G V y V m F s d W V E Y X R l L D V 9 J n F 1 b 3 Q 7 L C Z x d W 9 0 O 1 N l Y 3 R p b 2 4 x L 2 1 v b n R o b H l f Y 2 9 u c 3 V t c H R p b 2 5 f M j A y M y 0 w M y 0 w M V 8 y M D I z L T A z L T M x I C g y K S 9 B d X R v U m V t b 3 Z l Z E N v b H V t b n M x L n t T d G F y d E 1 l d G V y V m F s d W U s N n 0 m c X V v d D s s J n F 1 b 3 Q 7 U 2 V j d G l v b j E v b W 9 u d G h s e V 9 j b 2 5 z d W 1 w d G l v b l 8 y M D I z L T A z L T A x X z I w M j M t M D M t M z E g K D I p L 0 F 1 d G 9 S Z W 1 v d m V k Q 2 9 s d W 1 u c z E u e 0 V u Z E 1 l d G V y V m F s d W U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b W 9 u d G h s e V 9 j b 2 5 z d W 1 w d G l v b l 8 y M D I z L T A z L T A x X z I w M j M t M D M t M z E g K D I p L 0 F 1 d G 9 S Z W 1 v d m V k Q 2 9 s d W 1 u c z E u e 0 9 j c H B J Z C w w f S Z x d W 9 0 O y w m c X V v d D t T Z W N 0 a W 9 u M S 9 t b 2 5 0 a G x 5 X 2 N v b n N 1 b X B 0 a W 9 u X z I w M j M t M D M t M D F f M j A y M y 0 w M y 0 z M S A o M i k v Q X V 0 b 1 J l b W 9 2 Z W R D b 2 x 1 b W 5 z M S 5 7 Q 2 9 u b m V j d G 9 y I E 9 j c H B J Z C w x f S Z x d W 9 0 O y w m c X V v d D t T Z W N 0 a W 9 u M S 9 t b 2 5 0 a G x 5 X 2 N v b n N 1 b X B 0 a W 9 u X z I w M j M t M D M t M D F f M j A y M y 0 w M y 0 z M S A o M i k v Q X V 0 b 1 J l b W 9 2 Z W R D b 2 x 1 b W 5 z M S 5 7 R G F 0 Z S w y f S Z x d W 9 0 O y w m c X V v d D t T Z W N 0 a W 9 u M S 9 t b 2 5 0 a G x 5 X 2 N v b n N 1 b X B 0 a W 9 u X z I w M j M t M D M t M D F f M j A y M y 0 w M y 0 z M S A o M i k v Q X V 0 b 1 J l b W 9 2 Z W R D b 2 x 1 b W 5 z M S 5 7 W W V h c k 1 v b n R o L D N 9 J n F 1 b 3 Q 7 L C Z x d W 9 0 O 1 N l Y 3 R p b 2 4 x L 2 1 v b n R o b H l f Y 2 9 u c 3 V t c H R p b 2 5 f M j A y M y 0 w M y 0 w M V 8 y M D I z L T A z L T M x I C g y K S 9 B d X R v U m V t b 3 Z l Z E N v b H V t b n M x L n t T d G F y d E 1 l d G V y V m F s d W V E Y X R l L D R 9 J n F 1 b 3 Q 7 L C Z x d W 9 0 O 1 N l Y 3 R p b 2 4 x L 2 1 v b n R o b H l f Y 2 9 u c 3 V t c H R p b 2 5 f M j A y M y 0 w M y 0 w M V 8 y M D I z L T A z L T M x I C g y K S 9 B d X R v U m V t b 3 Z l Z E N v b H V t b n M x L n t F b m R N Z X R l c l Z h b H V l R G F 0 Z S w 1 f S Z x d W 9 0 O y w m c X V v d D t T Z W N 0 a W 9 u M S 9 t b 2 5 0 a G x 5 X 2 N v b n N 1 b X B 0 a W 9 u X z I w M j M t M D M t M D F f M j A y M y 0 w M y 0 z M S A o M i k v Q X V 0 b 1 J l b W 9 2 Z W R D b 2 x 1 b W 5 z M S 5 7 U 3 R h c n R N Z X R l c l Z h b H V l L D Z 9 J n F 1 b 3 Q 7 L C Z x d W 9 0 O 1 N l Y 3 R p b 2 4 x L 2 1 v b n R o b H l f Y 2 9 u c 3 V t c H R p b 2 5 f M j A y M y 0 w M y 0 w M V 8 y M D I z L T A z L T M x I C g y K S 9 B d X R v U m V t b 3 Z l Z E N v b H V t b n M x L n t F b m R N Z X R l c l Z h b H V l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2 5 0 a G x 5 X 2 N v b n N 1 b X B 0 a W 9 u X z I w M j M t M D M t M D F f M j A y M y 0 w M y 0 z M S U y M C g y K S 9 W a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2 5 0 a G x 5 X 2 N v b n N 1 b X B 0 a W 9 u X z I w M j M t M D M t M D F f M j A y M y 0 w M y 0 z M S U y M C g y K S 9 Q b 3 Z p J U M 1 J U E x Y W 5 l J T I w Z 2 x h d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2 5 0 a G x 5 X 2 N v b n N 1 b X B 0 a W 9 u X z I w M j M t M D M t M D F f M j A y M y 0 w M y 0 z M S U y M C g y K S 9 T c H J l b W V u a m V u Y S U y M H Z y c 3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9 u d G h s e V 9 j b 2 5 z d W 1 w d G l v b l 8 y M D I z L T A 0 L T A x X z I w M j M t M D Q t M z A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U Y W J l b G F f b W 9 u d G h s e V 9 j b 2 5 z d W 1 w d G l v b l 8 y M D I z X z A 0 X z A x X z I w M j N f M D R f M z B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U t M D N U M D U 6 M j Y 6 M D c u M D M w M j k z N F o i I C 8 + P E V u d H J 5 I F R 5 c G U 9 I k Z p b G x D b 2 x 1 b W 5 U e X B l c y I g V m F s d W U 9 I n N C Z 1 l I Q 1 F j S E F 3 T T 0 i I C 8 + P E V u d H J 5 I F R 5 c G U 9 I k Z p b G x D b 2 x 1 b W 5 O Y W 1 l c y I g V m F s d W U 9 I n N b J n F 1 b 3 Q 7 T 2 N w c E l k J n F 1 b 3 Q 7 L C Z x d W 9 0 O 0 N v b m 5 l Y 3 R v c i B P Y 3 B w S W Q m c X V v d D s s J n F 1 b 3 Q 7 R G F 0 Z S Z x d W 9 0 O y w m c X V v d D t Z Z W F y T W 9 u d G g m c X V v d D s s J n F 1 b 3 Q 7 U 3 R h c n R N Z X R l c l Z h b H V l R G F 0 Z S Z x d W 9 0 O y w m c X V v d D t F b m R N Z X R l c l Z h b H V l R G F 0 Z S Z x d W 9 0 O y w m c X V v d D t T d G F y d E 1 l d G V y V m F s d W U m c X V v d D s s J n F 1 b 3 Q 7 R W 5 k T W V 0 Z X J W Y W x 1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1 v b n R o b H l f Y 2 9 u c 3 V t c H R p b 2 5 f M j A y M y 0 w N C 0 w M V 8 y M D I z L T A 0 L T M w I C g y K S 9 B d X R v U m V t b 3 Z l Z E N v b H V t b n M x L n t P Y 3 B w S W Q s M H 0 m c X V v d D s s J n F 1 b 3 Q 7 U 2 V j d G l v b j E v b W 9 u d G h s e V 9 j b 2 5 z d W 1 w d G l v b l 8 y M D I z L T A 0 L T A x X z I w M j M t M D Q t M z A g K D I p L 0 F 1 d G 9 S Z W 1 v d m V k Q 2 9 s d W 1 u c z E u e 0 N v b m 5 l Y 3 R v c i B P Y 3 B w S W Q s M X 0 m c X V v d D s s J n F 1 b 3 Q 7 U 2 V j d G l v b j E v b W 9 u d G h s e V 9 j b 2 5 z d W 1 w d G l v b l 8 y M D I z L T A 0 L T A x X z I w M j M t M D Q t M z A g K D I p L 0 F 1 d G 9 S Z W 1 v d m V k Q 2 9 s d W 1 u c z E u e 0 R h d G U s M n 0 m c X V v d D s s J n F 1 b 3 Q 7 U 2 V j d G l v b j E v b W 9 u d G h s e V 9 j b 2 5 z d W 1 w d G l v b l 8 y M D I z L T A 0 L T A x X z I w M j M t M D Q t M z A g K D I p L 0 F 1 d G 9 S Z W 1 v d m V k Q 2 9 s d W 1 u c z E u e 1 l l Y X J N b 2 5 0 a C w z f S Z x d W 9 0 O y w m c X V v d D t T Z W N 0 a W 9 u M S 9 t b 2 5 0 a G x 5 X 2 N v b n N 1 b X B 0 a W 9 u X z I w M j M t M D Q t M D F f M j A y M y 0 w N C 0 z M C A o M i k v Q X V 0 b 1 J l b W 9 2 Z W R D b 2 x 1 b W 5 z M S 5 7 U 3 R h c n R N Z X R l c l Z h b H V l R G F 0 Z S w 0 f S Z x d W 9 0 O y w m c X V v d D t T Z W N 0 a W 9 u M S 9 t b 2 5 0 a G x 5 X 2 N v b n N 1 b X B 0 a W 9 u X z I w M j M t M D Q t M D F f M j A y M y 0 w N C 0 z M C A o M i k v Q X V 0 b 1 J l b W 9 2 Z W R D b 2 x 1 b W 5 z M S 5 7 R W 5 k T W V 0 Z X J W Y W x 1 Z U R h d G U s N X 0 m c X V v d D s s J n F 1 b 3 Q 7 U 2 V j d G l v b j E v b W 9 u d G h s e V 9 j b 2 5 z d W 1 w d G l v b l 8 y M D I z L T A 0 L T A x X z I w M j M t M D Q t M z A g K D I p L 0 F 1 d G 9 S Z W 1 v d m V k Q 2 9 s d W 1 u c z E u e 1 N 0 Y X J 0 T W V 0 Z X J W Y W x 1 Z S w 2 f S Z x d W 9 0 O y w m c X V v d D t T Z W N 0 a W 9 u M S 9 t b 2 5 0 a G x 5 X 2 N v b n N 1 b X B 0 a W 9 u X z I w M j M t M D Q t M D F f M j A y M y 0 w N C 0 z M C A o M i k v Q X V 0 b 1 J l b W 9 2 Z W R D b 2 x 1 b W 5 z M S 5 7 R W 5 k T W V 0 Z X J W Y W x 1 Z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b 2 5 0 a G x 5 X 2 N v b n N 1 b X B 0 a W 9 u X z I w M j M t M D Q t M D F f M j A y M y 0 w N C 0 z M C A o M i k v Q X V 0 b 1 J l b W 9 2 Z W R D b 2 x 1 b W 5 z M S 5 7 T 2 N w c E l k L D B 9 J n F 1 b 3 Q 7 L C Z x d W 9 0 O 1 N l Y 3 R p b 2 4 x L 2 1 v b n R o b H l f Y 2 9 u c 3 V t c H R p b 2 5 f M j A y M y 0 w N C 0 w M V 8 y M D I z L T A 0 L T M w I C g y K S 9 B d X R v U m V t b 3 Z l Z E N v b H V t b n M x L n t D b 2 5 u Z W N 0 b 3 I g T 2 N w c E l k L D F 9 J n F 1 b 3 Q 7 L C Z x d W 9 0 O 1 N l Y 3 R p b 2 4 x L 2 1 v b n R o b H l f Y 2 9 u c 3 V t c H R p b 2 5 f M j A y M y 0 w N C 0 w M V 8 y M D I z L T A 0 L T M w I C g y K S 9 B d X R v U m V t b 3 Z l Z E N v b H V t b n M x L n t E Y X R l L D J 9 J n F 1 b 3 Q 7 L C Z x d W 9 0 O 1 N l Y 3 R p b 2 4 x L 2 1 v b n R o b H l f Y 2 9 u c 3 V t c H R p b 2 5 f M j A y M y 0 w N C 0 w M V 8 y M D I z L T A 0 L T M w I C g y K S 9 B d X R v U m V t b 3 Z l Z E N v b H V t b n M x L n t Z Z W F y T W 9 u d G g s M 3 0 m c X V v d D s s J n F 1 b 3 Q 7 U 2 V j d G l v b j E v b W 9 u d G h s e V 9 j b 2 5 z d W 1 w d G l v b l 8 y M D I z L T A 0 L T A x X z I w M j M t M D Q t M z A g K D I p L 0 F 1 d G 9 S Z W 1 v d m V k Q 2 9 s d W 1 u c z E u e 1 N 0 Y X J 0 T W V 0 Z X J W Y W x 1 Z U R h d G U s N H 0 m c X V v d D s s J n F 1 b 3 Q 7 U 2 V j d G l v b j E v b W 9 u d G h s e V 9 j b 2 5 z d W 1 w d G l v b l 8 y M D I z L T A 0 L T A x X z I w M j M t M D Q t M z A g K D I p L 0 F 1 d G 9 S Z W 1 v d m V k Q 2 9 s d W 1 u c z E u e 0 V u Z E 1 l d G V y V m F s d W V E Y X R l L D V 9 J n F 1 b 3 Q 7 L C Z x d W 9 0 O 1 N l Y 3 R p b 2 4 x L 2 1 v b n R o b H l f Y 2 9 u c 3 V t c H R p b 2 5 f M j A y M y 0 w N C 0 w M V 8 y M D I z L T A 0 L T M w I C g y K S 9 B d X R v U m V t b 3 Z l Z E N v b H V t b n M x L n t T d G F y d E 1 l d G V y V m F s d W U s N n 0 m c X V v d D s s J n F 1 b 3 Q 7 U 2 V j d G l v b j E v b W 9 u d G h s e V 9 j b 2 5 z d W 1 w d G l v b l 8 y M D I z L T A 0 L T A x X z I w M j M t M D Q t M z A g K D I p L 0 F 1 d G 9 S Z W 1 v d m V k Q 2 9 s d W 1 u c z E u e 0 V u Z E 1 l d G V y V m F s d W U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1 v b n R o b H l f Y 2 9 u c 3 V t c H R p b 2 5 f M j A y M y 0 w N C 0 w M V 8 y M D I z L T A 0 L T M w J T I w K D I p L 1 Z p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v b n R o b H l f Y 2 9 u c 3 V t c H R p b 2 5 f M j A y M y 0 w N C 0 w M V 8 y M D I z L T A 0 L T M w J T I w K D I p L 1 B v d m k l Q z U l Q T F h b m U l M j B n b G F 2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v b n R o b H l f Y 2 9 u c 3 V t c H R p b 2 5 f M j A y M y 0 w N C 0 w M V 8 y M D I z L T A 0 L T M w J T I w K D I p L 1 N w c m V t Z W 5 q Z W 5 h J T I w d n J z d G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i g Y M M q B q N U S h o E D 9 n n w W 1 Q A A A A A C A A A A A A A D Z g A A w A A A A B A A A A C s J d 7 P 8 J i Q 2 V r Z / C b D I F C M A A A A A A S A A A C g A A A A E A A A A M 5 h t v k c 2 8 r 6 d M 7 7 x W p p l l x Q A A A A r W L n 8 v B x 9 + b j V A D G I 6 t u R V + C Y k 4 x 8 3 U f v k J 8 D v G q B I e P X 4 q R 5 z a t K B r 7 z S z N Z 0 7 P w J U Y E Z R x U a P p D w o 0 u Y e l y S M A + S Q U u z 0 v 1 8 Q Q J U X 3 9 q g U A A A A 8 m / j X m s / n u i b w L e I X F 3 5 D y C 2 K q s = < / D a t a M a s h u p > 
</file>

<file path=customXml/itemProps1.xml><?xml version="1.0" encoding="utf-8"?>
<ds:datastoreItem xmlns:ds="http://schemas.openxmlformats.org/officeDocument/2006/customXml" ds:itemID="{4BD61BFB-08B4-4A20-9784-FDD9CDCD014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Leto 2023</vt:lpstr>
      <vt:lpstr>monthly_consumption_2023-04-01_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Langus</dc:creator>
  <cp:lastModifiedBy>Primož Kunšič</cp:lastModifiedBy>
  <dcterms:created xsi:type="dcterms:W3CDTF">2022-03-27T11:32:32Z</dcterms:created>
  <dcterms:modified xsi:type="dcterms:W3CDTF">2023-11-07T09:27:39Z</dcterms:modified>
</cp:coreProperties>
</file>